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K44" i="1" l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J43" i="1"/>
  <c r="BI43" i="1"/>
  <c r="BF43" i="1"/>
  <c r="BE43" i="1"/>
  <c r="BD43" i="1"/>
  <c r="BC43" i="1"/>
  <c r="BB43" i="1"/>
  <c r="BA43" i="1"/>
  <c r="AZ43" i="1"/>
  <c r="AY43" i="1"/>
  <c r="AX43" i="1"/>
  <c r="AT43" i="1"/>
  <c r="AS43" i="1"/>
  <c r="AR43" i="1"/>
  <c r="AQ43" i="1"/>
  <c r="AP43" i="1"/>
  <c r="AO43" i="1"/>
  <c r="AN43" i="1"/>
  <c r="AM43" i="1"/>
  <c r="AL43" i="1"/>
  <c r="AK43" i="1"/>
  <c r="AJ43" i="1"/>
  <c r="AH43" i="1"/>
  <c r="AG43" i="1"/>
  <c r="AF43" i="1"/>
  <c r="AE43" i="1"/>
  <c r="AD43" i="1"/>
  <c r="AC43" i="1"/>
  <c r="AB43" i="1"/>
  <c r="AA43" i="1"/>
  <c r="Z43" i="1"/>
  <c r="X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I40" i="1"/>
  <c r="K40" i="1"/>
  <c r="CS17" i="1"/>
  <c r="CR17" i="1"/>
  <c r="CK17" i="1"/>
  <c r="CJ17" i="1"/>
  <c r="CC17" i="1"/>
  <c r="CB17" i="1"/>
  <c r="BU17" i="1"/>
  <c r="BT17" i="1"/>
  <c r="BM17" i="1"/>
  <c r="BL17" i="1"/>
  <c r="BE17" i="1"/>
  <c r="BD17" i="1"/>
  <c r="AW17" i="1"/>
  <c r="AV17" i="1"/>
  <c r="AO17" i="1"/>
  <c r="AN17" i="1"/>
  <c r="AG17" i="1"/>
  <c r="AF17" i="1"/>
  <c r="Y17" i="1"/>
  <c r="X17" i="1"/>
  <c r="Q17" i="1"/>
  <c r="P17" i="1"/>
  <c r="I17" i="1"/>
  <c r="H17" i="1"/>
  <c r="CV15" i="1"/>
  <c r="DF5" i="1"/>
  <c r="DE5" i="1"/>
  <c r="DD5" i="1"/>
  <c r="DC5" i="1"/>
  <c r="DB5" i="1"/>
  <c r="DA5" i="1"/>
  <c r="CZ5" i="1"/>
  <c r="CY5" i="1"/>
  <c r="CX5" i="1"/>
  <c r="CW5" i="1"/>
  <c r="CV5" i="1"/>
  <c r="CV17" i="1" s="1"/>
  <c r="CU5" i="1"/>
  <c r="CU17" i="1" s="1"/>
  <c r="CT5" i="1"/>
  <c r="CT17" i="1" s="1"/>
  <c r="CS5" i="1"/>
  <c r="CR5" i="1"/>
  <c r="CQ5" i="1"/>
  <c r="CQ17" i="1" s="1"/>
  <c r="CP5" i="1"/>
  <c r="CP17" i="1" s="1"/>
  <c r="CO5" i="1"/>
  <c r="CO17" i="1" s="1"/>
  <c r="CN5" i="1"/>
  <c r="CN17" i="1" s="1"/>
  <c r="CM5" i="1"/>
  <c r="CM17" i="1" s="1"/>
  <c r="CL5" i="1"/>
  <c r="CL17" i="1" s="1"/>
  <c r="CK5" i="1"/>
  <c r="CJ5" i="1"/>
  <c r="CI5" i="1"/>
  <c r="CI17" i="1" s="1"/>
  <c r="CH5" i="1"/>
  <c r="CH17" i="1" s="1"/>
  <c r="CG5" i="1"/>
  <c r="CG17" i="1" s="1"/>
  <c r="CF5" i="1"/>
  <c r="CF17" i="1" s="1"/>
  <c r="CE5" i="1"/>
  <c r="CE17" i="1" s="1"/>
  <c r="CD5" i="1"/>
  <c r="CD17" i="1" s="1"/>
  <c r="CC5" i="1"/>
  <c r="CB5" i="1"/>
  <c r="CA5" i="1"/>
  <c r="CA17" i="1" s="1"/>
  <c r="BZ5" i="1"/>
  <c r="BZ17" i="1" s="1"/>
  <c r="BY5" i="1"/>
  <c r="BY17" i="1" s="1"/>
  <c r="BX5" i="1"/>
  <c r="BX17" i="1" s="1"/>
  <c r="BW5" i="1"/>
  <c r="BW17" i="1" s="1"/>
  <c r="BV5" i="1"/>
  <c r="BV17" i="1" s="1"/>
  <c r="BU5" i="1"/>
  <c r="BT5" i="1"/>
  <c r="BS5" i="1"/>
  <c r="BS17" i="1" s="1"/>
  <c r="BR5" i="1"/>
  <c r="BR17" i="1" s="1"/>
  <c r="BQ5" i="1"/>
  <c r="BQ17" i="1" s="1"/>
  <c r="BP5" i="1"/>
  <c r="BP17" i="1" s="1"/>
  <c r="BO5" i="1"/>
  <c r="BO17" i="1" s="1"/>
  <c r="BN5" i="1"/>
  <c r="BN17" i="1" s="1"/>
  <c r="BM5" i="1"/>
  <c r="BL5" i="1"/>
  <c r="BK5" i="1"/>
  <c r="BK17" i="1" s="1"/>
  <c r="BJ5" i="1"/>
  <c r="BJ17" i="1" s="1"/>
  <c r="BI5" i="1"/>
  <c r="BI17" i="1" s="1"/>
  <c r="BH5" i="1"/>
  <c r="BH17" i="1" s="1"/>
  <c r="BG5" i="1"/>
  <c r="BG17" i="1" s="1"/>
  <c r="BF5" i="1"/>
  <c r="BF17" i="1" s="1"/>
  <c r="BE5" i="1"/>
  <c r="BD5" i="1"/>
  <c r="BC5" i="1"/>
  <c r="BC17" i="1" s="1"/>
  <c r="BB5" i="1"/>
  <c r="BB17" i="1" s="1"/>
  <c r="BA5" i="1"/>
  <c r="BA17" i="1" s="1"/>
  <c r="AZ5" i="1"/>
  <c r="AZ17" i="1" s="1"/>
  <c r="AY5" i="1"/>
  <c r="AY17" i="1" s="1"/>
  <c r="AX5" i="1"/>
  <c r="AX17" i="1" s="1"/>
  <c r="AW5" i="1"/>
  <c r="AV5" i="1"/>
  <c r="AU5" i="1"/>
  <c r="AU17" i="1" s="1"/>
  <c r="AT5" i="1"/>
  <c r="AT17" i="1" s="1"/>
  <c r="AS5" i="1"/>
  <c r="AS17" i="1" s="1"/>
  <c r="AR5" i="1"/>
  <c r="AR17" i="1" s="1"/>
  <c r="AQ5" i="1"/>
  <c r="AQ17" i="1" s="1"/>
  <c r="AP5" i="1"/>
  <c r="AP17" i="1" s="1"/>
  <c r="AO5" i="1"/>
  <c r="AN5" i="1"/>
  <c r="AM5" i="1"/>
  <c r="AM17" i="1" s="1"/>
  <c r="AL5" i="1"/>
  <c r="AL17" i="1" s="1"/>
  <c r="AK5" i="1"/>
  <c r="AK17" i="1" s="1"/>
  <c r="AJ5" i="1"/>
  <c r="AJ17" i="1" s="1"/>
  <c r="AI5" i="1"/>
  <c r="AI17" i="1" s="1"/>
  <c r="AH5" i="1"/>
  <c r="AH17" i="1" s="1"/>
  <c r="AG5" i="1"/>
  <c r="AF5" i="1"/>
  <c r="AE5" i="1"/>
  <c r="AE17" i="1" s="1"/>
  <c r="AD5" i="1"/>
  <c r="AD17" i="1" s="1"/>
  <c r="AC5" i="1"/>
  <c r="AC17" i="1" s="1"/>
  <c r="AB5" i="1"/>
  <c r="AB17" i="1" s="1"/>
  <c r="AA5" i="1"/>
  <c r="AA17" i="1" s="1"/>
  <c r="Z5" i="1"/>
  <c r="Z17" i="1" s="1"/>
  <c r="Y5" i="1"/>
  <c r="X5" i="1"/>
  <c r="W5" i="1"/>
  <c r="W17" i="1" s="1"/>
  <c r="V5" i="1"/>
  <c r="V17" i="1" s="1"/>
  <c r="U5" i="1"/>
  <c r="U17" i="1" s="1"/>
  <c r="T5" i="1"/>
  <c r="T17" i="1" s="1"/>
  <c r="S5" i="1"/>
  <c r="S17" i="1" s="1"/>
  <c r="R5" i="1"/>
  <c r="R17" i="1" s="1"/>
  <c r="Q5" i="1"/>
  <c r="P5" i="1"/>
  <c r="O5" i="1"/>
  <c r="O17" i="1" s="1"/>
  <c r="N5" i="1"/>
  <c r="N17" i="1" s="1"/>
  <c r="M5" i="1"/>
  <c r="M17" i="1" s="1"/>
  <c r="L5" i="1"/>
  <c r="L17" i="1" s="1"/>
  <c r="K5" i="1"/>
  <c r="K17" i="1" s="1"/>
  <c r="J5" i="1"/>
  <c r="J17" i="1" s="1"/>
  <c r="I5" i="1"/>
  <c r="H5" i="1"/>
  <c r="G5" i="1"/>
  <c r="G17" i="1" s="1"/>
  <c r="F5" i="1"/>
  <c r="F17" i="1" s="1"/>
  <c r="E5" i="1"/>
  <c r="E17" i="1" s="1"/>
  <c r="D5" i="1"/>
  <c r="D17" i="1" s="1"/>
  <c r="CW17" i="1" l="1"/>
  <c r="CW15" i="1"/>
  <c r="CX15" i="1"/>
  <c r="CX17" i="1" s="1"/>
  <c r="CY15" i="1" l="1"/>
  <c r="CY17" i="1" l="1"/>
  <c r="CZ15" i="1"/>
  <c r="CZ17" i="1" l="1"/>
  <c r="DA15" i="1"/>
  <c r="DA17" i="1" l="1"/>
  <c r="DB15" i="1"/>
  <c r="DC15" i="1"/>
  <c r="DC17" i="1" l="1"/>
  <c r="DE15" i="1"/>
  <c r="DE17" i="1" s="1"/>
  <c r="DB17" i="1"/>
  <c r="DD15" i="1"/>
  <c r="DD17" i="1" s="1"/>
  <c r="DF15" i="1" l="1"/>
  <c r="DF17" i="1" s="1"/>
</calcChain>
</file>

<file path=xl/sharedStrings.xml><?xml version="1.0" encoding="utf-8"?>
<sst xmlns="http://schemas.openxmlformats.org/spreadsheetml/2006/main" count="123" uniqueCount="27">
  <si>
    <t xml:space="preserve">General Government Tax Revenue of Georgia </t>
  </si>
  <si>
    <t>(Monthly data)</t>
  </si>
  <si>
    <t>Milions of  lari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</si>
  <si>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</si>
  <si>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</si>
  <si>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</si>
  <si>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</si>
  <si>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</si>
  <si>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</si>
  <si>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</si>
  <si>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</si>
  <si>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</si>
  <si>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</si>
  <si>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</si>
  <si>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</si>
  <si>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</si>
  <si>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Taxes</t>
  </si>
  <si>
    <t>Personal Income Tax</t>
  </si>
  <si>
    <t>Profit Tax</t>
  </si>
  <si>
    <t>Value Added Tax (VAT)</t>
  </si>
  <si>
    <t>Excise tax</t>
  </si>
  <si>
    <t>Property Tax</t>
  </si>
  <si>
    <t>Custom Duties</t>
  </si>
  <si>
    <t>Other Taxes</t>
  </si>
  <si>
    <t xml:space="preserve">  Social  Contributions</t>
  </si>
  <si>
    <t>Total Taxes And Social  Contributions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</si>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</sst>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Sylfaen"/>
      <family val="1"/>
    </font>
    <font>
      <sz val="10"/>
      <name val="Arial"/>
      <family val="2"/>
    </font>
    <font>
      <b/>
      <sz val="10"/>
      <color indexed="12"/>
      <name val="LitNusx"/>
      <family val="2"/>
    </font>
    <font>
      <sz val="9"/>
      <name val="Arial"/>
      <family val="2"/>
    </font>
    <font>
      <sz val="14"/>
      <color theme="1"/>
      <name val="Sylfaen"/>
      <family val="1"/>
      <charset val="204"/>
    </font>
    <font>
      <b/>
      <sz val="10"/>
      <name val="Arial"/>
      <family val="2"/>
    </font>
    <font>
      <b/>
      <sz val="10"/>
      <color indexed="12"/>
      <name val="Sylfaen"/>
      <family val="1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LitNusx"/>
      <family val="2"/>
    </font>
    <font>
      <sz val="11"/>
      <color theme="1"/>
      <name val="LitNusx"/>
      <family val="2"/>
    </font>
    <font>
      <sz val="16"/>
      <color theme="1"/>
      <name val="LitNusx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LitNusx"/>
      <family val="2"/>
    </font>
    <font>
      <b/>
      <sz val="16"/>
      <color theme="1"/>
      <name val="LitNusx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5" fillId="0" borderId="0" xfId="1" applyFont="1" applyFill="1" applyBorder="1" applyAlignment="1"/>
    <xf numFmtId="164" fontId="5" fillId="0" borderId="0" xfId="1" applyNumberFormat="1" applyFont="1" applyFill="1" applyBorder="1" applyAlignment="1"/>
    <xf numFmtId="164" fontId="5" fillId="0" borderId="1" xfId="1" applyNumberFormat="1" applyFont="1" applyFill="1" applyBorder="1" applyAlignment="1"/>
    <xf numFmtId="0" fontId="6" fillId="0" borderId="0" xfId="1" applyFont="1" applyBorder="1"/>
    <xf numFmtId="0" fontId="0" fillId="0" borderId="1" xfId="0" applyBorder="1"/>
    <xf numFmtId="0" fontId="0" fillId="0" borderId="0" xfId="0" applyBorder="1"/>
    <xf numFmtId="0" fontId="8" fillId="0" borderId="0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/>
    </xf>
    <xf numFmtId="1" fontId="9" fillId="0" borderId="1" xfId="1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/>
    <xf numFmtId="165" fontId="0" fillId="0" borderId="0" xfId="0" applyNumberFormat="1"/>
    <xf numFmtId="165" fontId="0" fillId="0" borderId="1" xfId="0" applyNumberFormat="1" applyBorder="1"/>
    <xf numFmtId="165" fontId="0" fillId="0" borderId="0" xfId="0" applyNumberFormat="1" applyBorder="1"/>
    <xf numFmtId="0" fontId="12" fillId="0" borderId="0" xfId="0" applyFont="1" applyAlignment="1">
      <alignment horizontal="left" indent="2"/>
    </xf>
    <xf numFmtId="165" fontId="0" fillId="0" borderId="0" xfId="0" applyNumberFormat="1" applyFill="1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wrapText="1" indent="2"/>
    </xf>
    <xf numFmtId="0" fontId="0" fillId="0" borderId="0" xfId="0" applyFill="1" applyBorder="1" applyAlignment="1">
      <alignment horizontal="center"/>
    </xf>
    <xf numFmtId="164" fontId="13" fillId="0" borderId="0" xfId="0" applyNumberFormat="1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Font="1" applyBorder="1" applyAlignment="1">
      <alignment horizontal="center"/>
    </xf>
    <xf numFmtId="165" fontId="0" fillId="0" borderId="1" xfId="0" applyNumberFormat="1" applyFont="1" applyBorder="1"/>
    <xf numFmtId="0" fontId="15" fillId="0" borderId="0" xfId="0" applyFont="1"/>
    <xf numFmtId="165" fontId="2" fillId="0" borderId="0" xfId="0" applyNumberFormat="1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9" fillId="0" borderId="0" xfId="0" applyFont="1" applyBorder="1" applyAlignment="1"/>
    <xf numFmtId="0" fontId="1" fillId="0" borderId="0" xfId="0" applyFont="1" applyBorder="1" applyAlignment="1"/>
    <xf numFmtId="0" fontId="20" fillId="0" borderId="0" xfId="0" applyFont="1" applyBorder="1" applyAlignment="1"/>
    <xf numFmtId="0" fontId="0" fillId="0" borderId="0" xfId="0" applyBorder="1" applyAlignment="1"/>
    <xf numFmtId="0" fontId="21" fillId="0" borderId="0" xfId="0" applyFont="1" applyBorder="1"/>
    <xf numFmtId="0" fontId="17" fillId="0" borderId="0" xfId="0" applyFont="1" applyBorder="1"/>
    <xf numFmtId="165" fontId="0" fillId="0" borderId="0" xfId="0" applyNumberFormat="1" applyBorder="1" applyAlignment="1"/>
    <xf numFmtId="165" fontId="12" fillId="0" borderId="0" xfId="0" applyNumberFormat="1" applyFont="1" applyBorder="1" applyAlignment="1">
      <alignment wrapText="1"/>
    </xf>
    <xf numFmtId="165" fontId="12" fillId="0" borderId="0" xfId="0" applyNumberFormat="1" applyFont="1" applyBorder="1"/>
    <xf numFmtId="1" fontId="0" fillId="0" borderId="0" xfId="0" applyNumberFormat="1" applyBorder="1"/>
    <xf numFmtId="165" fontId="16" fillId="0" borderId="0" xfId="0" applyNumberFormat="1" applyFont="1" applyBorder="1"/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H54"/>
  <sheetViews>
    <sheetView tabSelected="1" workbookViewId="0">
      <pane xSplit="2" topLeftCell="DE1" activePane="topRight" state="frozen"/>
      <selection activeCell="A22" sqref="A22"/>
      <selection pane="topRight" activeCell="DH27" sqref="DH27"/>
    </sheetView>
  </sheetViews>
  <sheetFormatPr defaultRowHeight="15" x14ac:dyDescent="0.25"/>
  <cols>
    <col min="2" max="2" width="56.140625" customWidth="1"/>
    <col min="3" max="4" width="9.28515625" bestFit="1" customWidth="1"/>
    <col min="5" max="5" width="12.85546875" customWidth="1"/>
    <col min="6" max="10" width="9.85546875" bestFit="1" customWidth="1"/>
    <col min="11" max="11" width="11" customWidth="1"/>
    <col min="12" max="12" width="12.85546875" customWidth="1"/>
    <col min="13" max="13" width="12.5703125" customWidth="1"/>
    <col min="14" max="14" width="10.85546875" customWidth="1"/>
    <col min="15" max="15" width="11.85546875" customWidth="1"/>
    <col min="16" max="16" width="9.28515625" bestFit="1" customWidth="1"/>
    <col min="17" max="17" width="13.140625" customWidth="1"/>
    <col min="18" max="22" width="9.28515625" bestFit="1" customWidth="1"/>
    <col min="23" max="23" width="11.28515625" customWidth="1"/>
    <col min="24" max="24" width="13.140625" customWidth="1"/>
    <col min="25" max="25" width="12.5703125" customWidth="1"/>
    <col min="26" max="26" width="11.140625" customWidth="1"/>
    <col min="27" max="27" width="11.7109375" customWidth="1"/>
    <col min="28" max="28" width="9.28515625" bestFit="1" customWidth="1"/>
    <col min="29" max="29" width="9" customWidth="1"/>
    <col min="30" max="34" width="9.28515625" bestFit="1" customWidth="1"/>
    <col min="35" max="35" width="10.28515625" customWidth="1"/>
    <col min="36" max="36" width="12.85546875" customWidth="1"/>
    <col min="37" max="37" width="12.42578125" customWidth="1"/>
    <col min="38" max="38" width="11.7109375" customWidth="1"/>
    <col min="39" max="39" width="12.140625" customWidth="1"/>
    <col min="40" max="40" width="9.28515625" bestFit="1" customWidth="1"/>
    <col min="41" max="41" width="13" customWidth="1"/>
    <col min="42" max="46" width="9.28515625" bestFit="1" customWidth="1"/>
    <col min="47" max="47" width="10.85546875" customWidth="1"/>
    <col min="48" max="48" width="13.5703125" customWidth="1"/>
    <col min="49" max="49" width="12.140625" customWidth="1"/>
    <col min="50" max="50" width="10.5703125" customWidth="1"/>
    <col min="51" max="51" width="12.7109375" customWidth="1"/>
    <col min="52" max="52" width="9.28515625" bestFit="1" customWidth="1"/>
    <col min="53" max="53" width="12.42578125" customWidth="1"/>
    <col min="54" max="59" width="9.28515625" bestFit="1" customWidth="1"/>
    <col min="60" max="60" width="13" customWidth="1"/>
    <col min="61" max="61" width="13.42578125" customWidth="1"/>
    <col min="62" max="63" width="12.140625" customWidth="1"/>
    <col min="64" max="64" width="9.28515625" bestFit="1" customWidth="1"/>
    <col min="65" max="65" width="13.140625" customWidth="1"/>
    <col min="66" max="71" width="9.28515625" bestFit="1" customWidth="1"/>
    <col min="72" max="73" width="13.42578125" customWidth="1"/>
    <col min="74" max="74" width="11.42578125" customWidth="1"/>
    <col min="75" max="75" width="11.7109375" customWidth="1"/>
    <col min="76" max="76" width="11.28515625" customWidth="1"/>
    <col min="77" max="77" width="12.42578125" customWidth="1"/>
    <col min="82" max="82" width="11.28515625" customWidth="1"/>
    <col min="83" max="83" width="10.85546875" customWidth="1"/>
    <col min="84" max="84" width="12.7109375" customWidth="1"/>
    <col min="85" max="85" width="12.85546875" customWidth="1"/>
    <col min="86" max="86" width="10.7109375" customWidth="1"/>
    <col min="87" max="87" width="11.7109375" customWidth="1"/>
  </cols>
  <sheetData>
    <row r="1" spans="2:112" s="8" customFormat="1" ht="42" x14ac:dyDescent="0.25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5"/>
      <c r="BX1" s="6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</row>
    <row r="2" spans="2:112" ht="19.5" x14ac:dyDescent="0.25">
      <c r="B2" s="9" t="s">
        <v>1</v>
      </c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3"/>
      <c r="BX2" s="14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</row>
    <row r="3" spans="2:112" ht="15.75" x14ac:dyDescent="0.3">
      <c r="B3" t="s">
        <v>2</v>
      </c>
      <c r="C3" s="16" t="s">
        <v>3</v>
      </c>
      <c r="D3" s="17">
        <v>2006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>
        <v>2007</v>
      </c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8">
        <v>2008</v>
      </c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>
        <v>2009</v>
      </c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8">
        <v>2010</v>
      </c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8">
        <v>2011</v>
      </c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8">
        <v>2012</v>
      </c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8">
        <v>2013</v>
      </c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>
        <v>2013</v>
      </c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</row>
    <row r="4" spans="2:112" x14ac:dyDescent="0.25">
      <c r="C4" s="16"/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  <c r="N4" s="19" t="s">
        <v>14</v>
      </c>
      <c r="O4" s="19" t="s">
        <v>15</v>
      </c>
      <c r="P4" s="19" t="s">
        <v>4</v>
      </c>
      <c r="Q4" s="19" t="s">
        <v>5</v>
      </c>
      <c r="R4" s="19" t="s">
        <v>6</v>
      </c>
      <c r="S4" s="19" t="s">
        <v>7</v>
      </c>
      <c r="T4" s="19" t="s">
        <v>8</v>
      </c>
      <c r="U4" s="19" t="s">
        <v>9</v>
      </c>
      <c r="V4" s="19" t="s">
        <v>10</v>
      </c>
      <c r="W4" s="19" t="s">
        <v>11</v>
      </c>
      <c r="X4" s="19" t="s">
        <v>12</v>
      </c>
      <c r="Y4" s="19" t="s">
        <v>13</v>
      </c>
      <c r="Z4" s="19" t="s">
        <v>14</v>
      </c>
      <c r="AA4" s="19" t="s">
        <v>15</v>
      </c>
      <c r="AB4" s="19" t="s">
        <v>4</v>
      </c>
      <c r="AC4" s="19" t="s">
        <v>5</v>
      </c>
      <c r="AD4" s="19" t="s">
        <v>6</v>
      </c>
      <c r="AE4" s="19" t="s">
        <v>7</v>
      </c>
      <c r="AF4" s="19" t="s">
        <v>8</v>
      </c>
      <c r="AG4" s="19" t="s">
        <v>9</v>
      </c>
      <c r="AH4" s="19" t="s">
        <v>10</v>
      </c>
      <c r="AI4" s="19" t="s">
        <v>11</v>
      </c>
      <c r="AJ4" s="19" t="s">
        <v>12</v>
      </c>
      <c r="AK4" s="19" t="s">
        <v>13</v>
      </c>
      <c r="AL4" s="19" t="s">
        <v>14</v>
      </c>
      <c r="AM4" s="19" t="s">
        <v>15</v>
      </c>
      <c r="AN4" s="19" t="s">
        <v>4</v>
      </c>
      <c r="AO4" s="19" t="s">
        <v>5</v>
      </c>
      <c r="AP4" s="19" t="s">
        <v>6</v>
      </c>
      <c r="AQ4" s="19" t="s">
        <v>7</v>
      </c>
      <c r="AR4" s="19" t="s">
        <v>8</v>
      </c>
      <c r="AS4" s="19" t="s">
        <v>9</v>
      </c>
      <c r="AT4" s="19" t="s">
        <v>10</v>
      </c>
      <c r="AU4" s="19" t="s">
        <v>11</v>
      </c>
      <c r="AV4" s="19" t="s">
        <v>12</v>
      </c>
      <c r="AW4" s="19" t="s">
        <v>13</v>
      </c>
      <c r="AX4" s="19" t="s">
        <v>14</v>
      </c>
      <c r="AY4" s="19" t="s">
        <v>15</v>
      </c>
      <c r="AZ4" s="19" t="s">
        <v>4</v>
      </c>
      <c r="BA4" s="19" t="s">
        <v>5</v>
      </c>
      <c r="BB4" s="19" t="s">
        <v>6</v>
      </c>
      <c r="BC4" s="19" t="s">
        <v>7</v>
      </c>
      <c r="BD4" s="19" t="s">
        <v>8</v>
      </c>
      <c r="BE4" s="19" t="s">
        <v>9</v>
      </c>
      <c r="BF4" s="19" t="s">
        <v>10</v>
      </c>
      <c r="BG4" s="19" t="s">
        <v>11</v>
      </c>
      <c r="BH4" s="19" t="s">
        <v>12</v>
      </c>
      <c r="BI4" s="19" t="s">
        <v>13</v>
      </c>
      <c r="BJ4" s="19" t="s">
        <v>14</v>
      </c>
      <c r="BK4" s="19" t="s">
        <v>15</v>
      </c>
      <c r="BL4" s="19" t="s">
        <v>4</v>
      </c>
      <c r="BM4" s="19" t="s">
        <v>5</v>
      </c>
      <c r="BN4" s="19" t="s">
        <v>6</v>
      </c>
      <c r="BO4" s="19" t="s">
        <v>7</v>
      </c>
      <c r="BP4" s="19" t="s">
        <v>8</v>
      </c>
      <c r="BQ4" s="19" t="s">
        <v>9</v>
      </c>
      <c r="BR4" s="19" t="s">
        <v>10</v>
      </c>
      <c r="BS4" s="19" t="s">
        <v>11</v>
      </c>
      <c r="BT4" s="19" t="s">
        <v>12</v>
      </c>
      <c r="BU4" s="19" t="s">
        <v>13</v>
      </c>
      <c r="BV4" s="19" t="s">
        <v>14</v>
      </c>
      <c r="BW4" s="19" t="s">
        <v>15</v>
      </c>
      <c r="BX4" s="20" t="s">
        <v>4</v>
      </c>
      <c r="BY4" s="19" t="s">
        <v>5</v>
      </c>
      <c r="BZ4" s="19" t="s">
        <v>6</v>
      </c>
      <c r="CA4" s="19" t="s">
        <v>7</v>
      </c>
      <c r="CB4" s="19" t="s">
        <v>8</v>
      </c>
      <c r="CC4" s="19" t="s">
        <v>9</v>
      </c>
      <c r="CD4" s="19" t="s">
        <v>10</v>
      </c>
      <c r="CE4" s="19" t="s">
        <v>11</v>
      </c>
      <c r="CF4" s="19" t="s">
        <v>12</v>
      </c>
      <c r="CG4" s="19" t="s">
        <v>13</v>
      </c>
      <c r="CH4" s="19" t="s">
        <v>14</v>
      </c>
      <c r="CI4" s="19" t="s">
        <v>15</v>
      </c>
      <c r="CJ4" s="20" t="s">
        <v>4</v>
      </c>
      <c r="CK4" s="19" t="s">
        <v>5</v>
      </c>
      <c r="CL4" s="19" t="s">
        <v>6</v>
      </c>
      <c r="CM4" s="19" t="s">
        <v>7</v>
      </c>
      <c r="CN4" s="19" t="s">
        <v>8</v>
      </c>
      <c r="CO4" s="19" t="s">
        <v>9</v>
      </c>
      <c r="CP4" s="19" t="s">
        <v>10</v>
      </c>
      <c r="CQ4" s="19" t="s">
        <v>11</v>
      </c>
      <c r="CR4" s="19" t="s">
        <v>12</v>
      </c>
      <c r="CS4" s="19" t="s">
        <v>13</v>
      </c>
      <c r="CT4" s="19" t="s">
        <v>14</v>
      </c>
      <c r="CU4" s="19" t="s">
        <v>15</v>
      </c>
      <c r="CV4" s="19" t="s">
        <v>4</v>
      </c>
      <c r="CW4" s="19" t="s">
        <v>5</v>
      </c>
      <c r="CX4" s="19" t="s">
        <v>6</v>
      </c>
      <c r="CY4" s="19" t="s">
        <v>7</v>
      </c>
      <c r="CZ4" s="19" t="s">
        <v>8</v>
      </c>
      <c r="DA4" s="19" t="s">
        <v>9</v>
      </c>
      <c r="DB4" s="19" t="s">
        <v>10</v>
      </c>
      <c r="DC4" s="19" t="s">
        <v>11</v>
      </c>
      <c r="DD4" s="19" t="s">
        <v>12</v>
      </c>
      <c r="DE4" s="19" t="s">
        <v>13</v>
      </c>
      <c r="DF4" s="19" t="s">
        <v>14</v>
      </c>
      <c r="DG4" s="19" t="s">
        <v>15</v>
      </c>
    </row>
    <row r="5" spans="2:112" s="27" customFormat="1" ht="18.75" x14ac:dyDescent="0.25">
      <c r="B5" s="21" t="s">
        <v>16</v>
      </c>
      <c r="C5" s="22">
        <v>11</v>
      </c>
      <c r="D5" s="22">
        <f>SUM(D7:D13)</f>
        <v>134.351</v>
      </c>
      <c r="E5" s="22">
        <f t="shared" ref="E5:CE5" si="0">SUM(E7:E13)</f>
        <v>143.91300000000001</v>
      </c>
      <c r="F5" s="22">
        <f t="shared" si="0"/>
        <v>234.7</v>
      </c>
      <c r="G5" s="22">
        <f t="shared" si="0"/>
        <v>196.17400000000001</v>
      </c>
      <c r="H5" s="22">
        <f t="shared" si="0"/>
        <v>250.6</v>
      </c>
      <c r="I5" s="22">
        <f t="shared" si="0"/>
        <v>219.20500000000001</v>
      </c>
      <c r="J5" s="22">
        <f t="shared" si="0"/>
        <v>239.90000000000003</v>
      </c>
      <c r="K5" s="22">
        <f t="shared" si="0"/>
        <v>233.5</v>
      </c>
      <c r="L5" s="22">
        <f t="shared" si="0"/>
        <v>250.8</v>
      </c>
      <c r="M5" s="22">
        <f t="shared" si="0"/>
        <v>228.9</v>
      </c>
      <c r="N5" s="22">
        <f t="shared" si="0"/>
        <v>221.29999999999998</v>
      </c>
      <c r="O5" s="22">
        <f t="shared" si="0"/>
        <v>293.2</v>
      </c>
      <c r="P5" s="23">
        <f t="shared" si="0"/>
        <v>263.79699999999997</v>
      </c>
      <c r="Q5" s="24">
        <f t="shared" si="0"/>
        <v>217.23</v>
      </c>
      <c r="R5" s="24">
        <f t="shared" si="0"/>
        <v>326.75499999999994</v>
      </c>
      <c r="S5" s="24">
        <f t="shared" si="0"/>
        <v>257.71499999999997</v>
      </c>
      <c r="T5" s="24">
        <f t="shared" si="0"/>
        <v>320.13099999999997</v>
      </c>
      <c r="U5" s="24">
        <f t="shared" si="0"/>
        <v>304.01599999999996</v>
      </c>
      <c r="V5" s="24">
        <f t="shared" si="0"/>
        <v>363.58399999999995</v>
      </c>
      <c r="W5" s="24">
        <f t="shared" si="0"/>
        <v>288.89100000000002</v>
      </c>
      <c r="X5" s="24">
        <f t="shared" si="0"/>
        <v>332.3</v>
      </c>
      <c r="Y5" s="24">
        <f t="shared" si="0"/>
        <v>288.53500000000003</v>
      </c>
      <c r="Z5" s="24">
        <f t="shared" si="0"/>
        <v>298.09100000000001</v>
      </c>
      <c r="AA5" s="24">
        <f t="shared" si="0"/>
        <v>408.01499999999993</v>
      </c>
      <c r="AB5" s="23">
        <f t="shared" si="0"/>
        <v>303.452</v>
      </c>
      <c r="AC5" s="24">
        <f t="shared" si="0"/>
        <v>319.55399999999997</v>
      </c>
      <c r="AD5" s="24">
        <f t="shared" si="0"/>
        <v>499.51500000000004</v>
      </c>
      <c r="AE5" s="24">
        <f t="shared" si="0"/>
        <v>407.59500000000003</v>
      </c>
      <c r="AF5" s="24">
        <f t="shared" si="0"/>
        <v>442.47199999999998</v>
      </c>
      <c r="AG5" s="24">
        <f t="shared" si="0"/>
        <v>415.29899999999998</v>
      </c>
      <c r="AH5" s="24">
        <f t="shared" si="0"/>
        <v>459.10899999999998</v>
      </c>
      <c r="AI5" s="24">
        <f t="shared" si="0"/>
        <v>316.30600000000004</v>
      </c>
      <c r="AJ5" s="24">
        <f t="shared" si="0"/>
        <v>408.13</v>
      </c>
      <c r="AK5" s="24">
        <f t="shared" si="0"/>
        <v>367.22700000000003</v>
      </c>
      <c r="AL5" s="24">
        <f t="shared" si="0"/>
        <v>366.59800000000007</v>
      </c>
      <c r="AM5" s="24">
        <f t="shared" si="0"/>
        <v>447.40100000000001</v>
      </c>
      <c r="AN5" s="23">
        <f t="shared" si="0"/>
        <v>275.07899999999995</v>
      </c>
      <c r="AO5" s="22">
        <f t="shared" si="0"/>
        <v>274.83300000000003</v>
      </c>
      <c r="AP5" s="22">
        <f t="shared" si="0"/>
        <v>589.54399999999998</v>
      </c>
      <c r="AQ5" s="22">
        <f t="shared" si="0"/>
        <v>326.36799999999999</v>
      </c>
      <c r="AR5" s="22">
        <f t="shared" si="0"/>
        <v>328.73120000000006</v>
      </c>
      <c r="AS5" s="22">
        <f t="shared" si="0"/>
        <v>340.77679999999998</v>
      </c>
      <c r="AT5" s="22">
        <f t="shared" si="0"/>
        <v>368.202</v>
      </c>
      <c r="AU5" s="22">
        <f t="shared" si="0"/>
        <v>340.81969999999973</v>
      </c>
      <c r="AV5" s="22">
        <f t="shared" si="0"/>
        <v>385.32820000000015</v>
      </c>
      <c r="AW5" s="22">
        <f t="shared" si="0"/>
        <v>351.1318</v>
      </c>
      <c r="AX5" s="22">
        <f t="shared" si="0"/>
        <v>362.00879999999989</v>
      </c>
      <c r="AY5" s="22">
        <f t="shared" si="0"/>
        <v>446.09679999999997</v>
      </c>
      <c r="AZ5" s="23">
        <f t="shared" si="0"/>
        <v>290.05710000000005</v>
      </c>
      <c r="BA5" s="24">
        <f t="shared" si="0"/>
        <v>299.8553</v>
      </c>
      <c r="BB5" s="24">
        <f t="shared" si="0"/>
        <v>539.46420000000001</v>
      </c>
      <c r="BC5" s="24">
        <f t="shared" si="0"/>
        <v>365.93189999999998</v>
      </c>
      <c r="BD5" s="24">
        <f t="shared" si="0"/>
        <v>408.4016000000002</v>
      </c>
      <c r="BE5" s="24">
        <f t="shared" si="0"/>
        <v>454.76869999999997</v>
      </c>
      <c r="BF5" s="24">
        <f t="shared" si="0"/>
        <v>420.77909999999986</v>
      </c>
      <c r="BG5" s="24">
        <f t="shared" si="0"/>
        <v>376.62390000000005</v>
      </c>
      <c r="BH5" s="24">
        <f t="shared" si="0"/>
        <v>431.21580000000017</v>
      </c>
      <c r="BI5" s="24">
        <f t="shared" si="0"/>
        <v>358.01799999999969</v>
      </c>
      <c r="BJ5" s="24">
        <f t="shared" si="0"/>
        <v>427.32399999999996</v>
      </c>
      <c r="BK5" s="24">
        <f t="shared" si="0"/>
        <v>494.98050000000035</v>
      </c>
      <c r="BL5" s="23">
        <f t="shared" si="0"/>
        <v>396.08789999999999</v>
      </c>
      <c r="BM5" s="24">
        <f t="shared" si="0"/>
        <v>367.40100000000001</v>
      </c>
      <c r="BN5" s="24">
        <f t="shared" si="0"/>
        <v>795.49719999999991</v>
      </c>
      <c r="BO5" s="24">
        <f t="shared" si="0"/>
        <v>432.84589999999986</v>
      </c>
      <c r="BP5" s="24">
        <f t="shared" si="0"/>
        <v>484.83669999999995</v>
      </c>
      <c r="BQ5" s="24">
        <f t="shared" si="0"/>
        <v>509.01459999999997</v>
      </c>
      <c r="BR5" s="24">
        <f t="shared" si="0"/>
        <v>472.04550000000017</v>
      </c>
      <c r="BS5" s="24">
        <f t="shared" si="0"/>
        <v>457.85559999999987</v>
      </c>
      <c r="BT5" s="24">
        <f t="shared" si="0"/>
        <v>550.73439999999994</v>
      </c>
      <c r="BU5" s="24">
        <f t="shared" si="0"/>
        <v>483.86620000000005</v>
      </c>
      <c r="BV5" s="24">
        <f t="shared" si="0"/>
        <v>513.74939999999992</v>
      </c>
      <c r="BW5" s="24">
        <f t="shared" si="0"/>
        <v>671</v>
      </c>
      <c r="BX5" s="23">
        <f t="shared" si="0"/>
        <v>451.8</v>
      </c>
      <c r="BY5" s="24">
        <f t="shared" si="0"/>
        <v>396.2</v>
      </c>
      <c r="BZ5" s="24">
        <f t="shared" si="0"/>
        <v>704</v>
      </c>
      <c r="CA5" s="24">
        <f t="shared" si="0"/>
        <v>501.59999999999997</v>
      </c>
      <c r="CB5" s="24">
        <f t="shared" si="0"/>
        <v>520.20000000000005</v>
      </c>
      <c r="CC5" s="24">
        <f t="shared" si="0"/>
        <v>580.5</v>
      </c>
      <c r="CD5" s="25">
        <f t="shared" si="0"/>
        <v>599.1</v>
      </c>
      <c r="CE5" s="25">
        <f t="shared" si="0"/>
        <v>503.1</v>
      </c>
      <c r="CF5" s="25">
        <f t="shared" ref="CF5:DF5" si="1">SUM(CF7:CF13)</f>
        <v>623.80000000000007</v>
      </c>
      <c r="CG5" s="25">
        <f t="shared" si="1"/>
        <v>561.09999999999991</v>
      </c>
      <c r="CH5" s="25">
        <f t="shared" si="1"/>
        <v>538.29999999999995</v>
      </c>
      <c r="CI5" s="25">
        <f t="shared" si="1"/>
        <v>691.3</v>
      </c>
      <c r="CJ5" s="26">
        <f t="shared" si="1"/>
        <v>461.8</v>
      </c>
      <c r="CK5" s="25">
        <f t="shared" si="1"/>
        <v>408.29999999999995</v>
      </c>
      <c r="CL5" s="25">
        <f t="shared" si="1"/>
        <v>745.50000000000011</v>
      </c>
      <c r="CM5" s="25">
        <f t="shared" si="1"/>
        <v>495.69999999999993</v>
      </c>
      <c r="CN5" s="25">
        <f t="shared" si="1"/>
        <v>544.69999999999993</v>
      </c>
      <c r="CO5" s="25">
        <f t="shared" si="1"/>
        <v>524.4</v>
      </c>
      <c r="CP5" s="25">
        <f t="shared" si="1"/>
        <v>604.20000000000005</v>
      </c>
      <c r="CQ5" s="25">
        <f t="shared" si="1"/>
        <v>469.6</v>
      </c>
      <c r="CR5" s="25">
        <f t="shared" si="1"/>
        <v>588.79999999999995</v>
      </c>
      <c r="CS5" s="25">
        <f t="shared" si="1"/>
        <v>502.1</v>
      </c>
      <c r="CT5" s="25">
        <f t="shared" si="1"/>
        <v>558</v>
      </c>
      <c r="CU5" s="25">
        <f t="shared" si="1"/>
        <v>756.2</v>
      </c>
      <c r="CV5" s="25">
        <f t="shared" si="1"/>
        <v>527.1</v>
      </c>
      <c r="CW5" s="25">
        <f t="shared" si="1"/>
        <v>455.89999999999992</v>
      </c>
      <c r="CX5" s="25">
        <f t="shared" si="1"/>
        <v>718.1</v>
      </c>
      <c r="CY5" s="25">
        <f t="shared" si="1"/>
        <v>501.70000000000005</v>
      </c>
      <c r="CZ5" s="25">
        <f t="shared" si="1"/>
        <v>583.70000000000016</v>
      </c>
      <c r="DA5" s="25">
        <f t="shared" si="1"/>
        <v>622.80000000000007</v>
      </c>
      <c r="DB5" s="25">
        <f t="shared" si="1"/>
        <v>673.09999999999991</v>
      </c>
      <c r="DC5" s="25">
        <f t="shared" si="1"/>
        <v>538.90000000000009</v>
      </c>
      <c r="DD5" s="25">
        <f t="shared" si="1"/>
        <v>686.6</v>
      </c>
      <c r="DE5" s="25">
        <f t="shared" si="1"/>
        <v>577.29999999999995</v>
      </c>
      <c r="DF5" s="25">
        <f t="shared" si="1"/>
        <v>587.49999999999989</v>
      </c>
      <c r="DG5" s="25"/>
      <c r="DH5" s="22"/>
    </row>
    <row r="6" spans="2:112" x14ac:dyDescent="0.25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14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29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29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29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29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15"/>
      <c r="BX6" s="14"/>
      <c r="BY6" s="15"/>
      <c r="BZ6" s="15"/>
      <c r="CA6" s="15"/>
      <c r="CB6" s="15"/>
      <c r="CC6" s="15"/>
      <c r="CD6" s="25"/>
      <c r="CE6" s="15"/>
      <c r="CF6" s="24"/>
      <c r="CG6" s="15"/>
      <c r="CH6" s="15"/>
      <c r="CI6" s="24"/>
      <c r="CJ6" s="23"/>
      <c r="CK6" s="24"/>
      <c r="CL6" s="15"/>
      <c r="CM6" s="15"/>
      <c r="CN6" s="15"/>
      <c r="CO6" s="7"/>
      <c r="CP6" s="15"/>
      <c r="CQ6" s="24"/>
      <c r="CR6" s="15"/>
      <c r="CS6" s="24"/>
      <c r="CT6" s="15"/>
      <c r="CU6" s="24"/>
      <c r="CV6" s="22"/>
      <c r="CY6" s="22"/>
      <c r="CZ6" s="22"/>
      <c r="DF6" s="22"/>
      <c r="DH6" s="22"/>
    </row>
    <row r="7" spans="2:112" ht="15.75" x14ac:dyDescent="0.25">
      <c r="B7" s="31" t="s">
        <v>17</v>
      </c>
      <c r="D7" s="28">
        <v>20.3</v>
      </c>
      <c r="E7" s="28">
        <v>24.4</v>
      </c>
      <c r="F7" s="28">
        <v>31.2</v>
      </c>
      <c r="G7" s="28">
        <v>27.1</v>
      </c>
      <c r="H7" s="28">
        <v>30.3</v>
      </c>
      <c r="I7" s="28">
        <v>29.9</v>
      </c>
      <c r="J7" s="28">
        <v>31.1</v>
      </c>
      <c r="K7" s="28">
        <v>30.1</v>
      </c>
      <c r="L7" s="28">
        <v>31.9</v>
      </c>
      <c r="M7" s="28">
        <v>39.4</v>
      </c>
      <c r="N7" s="28">
        <v>36.5</v>
      </c>
      <c r="O7" s="28">
        <v>53.8</v>
      </c>
      <c r="P7" s="14">
        <v>30.1</v>
      </c>
      <c r="Q7" s="32">
        <v>37</v>
      </c>
      <c r="R7" s="32">
        <v>48</v>
      </c>
      <c r="S7" s="33">
        <v>37.5</v>
      </c>
      <c r="T7" s="33">
        <v>43.6</v>
      </c>
      <c r="U7" s="33">
        <v>41.4</v>
      </c>
      <c r="V7" s="33">
        <v>45.2</v>
      </c>
      <c r="W7" s="33">
        <v>41.9</v>
      </c>
      <c r="X7" s="33">
        <v>44.5</v>
      </c>
      <c r="Y7" s="33">
        <v>44.3</v>
      </c>
      <c r="Z7" s="33">
        <v>47.4</v>
      </c>
      <c r="AA7" s="33">
        <v>65.5</v>
      </c>
      <c r="AB7" s="29">
        <v>67.599999999999994</v>
      </c>
      <c r="AC7" s="30">
        <v>84.3</v>
      </c>
      <c r="AD7" s="32">
        <v>106.8</v>
      </c>
      <c r="AE7" s="30">
        <v>110.3</v>
      </c>
      <c r="AF7" s="30">
        <v>106.2</v>
      </c>
      <c r="AG7" s="30">
        <v>115.3</v>
      </c>
      <c r="AH7" s="30">
        <v>128.19999999999999</v>
      </c>
      <c r="AI7" s="30">
        <v>101.3</v>
      </c>
      <c r="AJ7" s="30">
        <v>101.9</v>
      </c>
      <c r="AK7" s="30">
        <v>109.7</v>
      </c>
      <c r="AL7" s="30">
        <v>111.3</v>
      </c>
      <c r="AM7" s="30">
        <v>153.5</v>
      </c>
      <c r="AN7" s="29">
        <v>75.5</v>
      </c>
      <c r="AO7" s="28">
        <v>77.900000000000006</v>
      </c>
      <c r="AP7" s="28">
        <v>98.6</v>
      </c>
      <c r="AQ7" s="28">
        <v>92.5</v>
      </c>
      <c r="AR7" s="28">
        <v>89.8</v>
      </c>
      <c r="AS7" s="28">
        <v>86.5</v>
      </c>
      <c r="AT7" s="28">
        <v>97.5</v>
      </c>
      <c r="AU7" s="28">
        <v>86.87</v>
      </c>
      <c r="AV7" s="28">
        <v>93.5</v>
      </c>
      <c r="AW7" s="28">
        <v>96.7</v>
      </c>
      <c r="AX7" s="28">
        <v>96.2</v>
      </c>
      <c r="AY7" s="28">
        <v>127.5</v>
      </c>
      <c r="AZ7" s="29">
        <v>73.2</v>
      </c>
      <c r="BA7" s="30">
        <v>88.3</v>
      </c>
      <c r="BB7" s="30">
        <v>112.9</v>
      </c>
      <c r="BC7" s="30">
        <v>98.9</v>
      </c>
      <c r="BD7" s="30">
        <v>103.6</v>
      </c>
      <c r="BE7" s="30">
        <v>105.3</v>
      </c>
      <c r="BF7" s="30">
        <v>108.1</v>
      </c>
      <c r="BG7" s="30">
        <v>92.9</v>
      </c>
      <c r="BH7" s="30">
        <v>103</v>
      </c>
      <c r="BI7" s="30">
        <v>98.2</v>
      </c>
      <c r="BJ7" s="30">
        <v>106.2</v>
      </c>
      <c r="BK7" s="30">
        <v>111.2</v>
      </c>
      <c r="BL7" s="29">
        <v>84.5</v>
      </c>
      <c r="BM7" s="30">
        <v>106.5</v>
      </c>
      <c r="BN7" s="30">
        <v>137.80000000000001</v>
      </c>
      <c r="BO7" s="30">
        <v>117.1</v>
      </c>
      <c r="BP7" s="30">
        <v>130.6</v>
      </c>
      <c r="BQ7" s="30">
        <v>126.2</v>
      </c>
      <c r="BR7" s="30">
        <v>126.7</v>
      </c>
      <c r="BS7" s="30">
        <v>122.4</v>
      </c>
      <c r="BT7" s="30">
        <v>124.8</v>
      </c>
      <c r="BU7" s="30">
        <v>131.4</v>
      </c>
      <c r="BV7" s="30">
        <v>130.4</v>
      </c>
      <c r="BW7" s="30">
        <v>212.6</v>
      </c>
      <c r="BX7" s="29">
        <v>102.3</v>
      </c>
      <c r="BY7" s="30">
        <v>120.3</v>
      </c>
      <c r="BZ7" s="30">
        <v>154.6</v>
      </c>
      <c r="CA7" s="32">
        <v>137.5</v>
      </c>
      <c r="CB7" s="32">
        <v>142.1</v>
      </c>
      <c r="CC7" s="32">
        <v>143.4</v>
      </c>
      <c r="CD7" s="34">
        <v>161.69999999999999</v>
      </c>
      <c r="CE7" s="35">
        <v>142.9</v>
      </c>
      <c r="CF7" s="35">
        <v>150.30000000000001</v>
      </c>
      <c r="CG7" s="7">
        <v>150.9</v>
      </c>
      <c r="CH7" s="36">
        <v>140.30000000000001</v>
      </c>
      <c r="CI7" s="35">
        <v>218.5</v>
      </c>
      <c r="CJ7" s="37">
        <v>114.4</v>
      </c>
      <c r="CK7" s="35">
        <v>127.7</v>
      </c>
      <c r="CL7" s="7">
        <v>206.8</v>
      </c>
      <c r="CM7" s="38">
        <v>158.6</v>
      </c>
      <c r="CN7" s="38">
        <v>152.1</v>
      </c>
      <c r="CO7" s="7">
        <v>141.9</v>
      </c>
      <c r="CP7" s="34">
        <v>162.5</v>
      </c>
      <c r="CQ7" s="35">
        <v>137.69999999999999</v>
      </c>
      <c r="CR7" s="7">
        <v>152.9</v>
      </c>
      <c r="CS7" s="35">
        <v>167.3</v>
      </c>
      <c r="CT7" s="7">
        <v>167.5</v>
      </c>
      <c r="CU7" s="35">
        <v>244.8</v>
      </c>
      <c r="CV7" s="39">
        <v>126.7</v>
      </c>
      <c r="CW7" s="39">
        <v>158</v>
      </c>
      <c r="CX7" s="8">
        <v>190</v>
      </c>
      <c r="CY7" s="39">
        <v>123.1</v>
      </c>
      <c r="CZ7" s="39">
        <v>133.4</v>
      </c>
      <c r="DA7" s="8">
        <v>134.6</v>
      </c>
      <c r="DB7" s="40">
        <v>184.3</v>
      </c>
      <c r="DC7" s="8">
        <v>152.4</v>
      </c>
      <c r="DD7" s="40">
        <v>174</v>
      </c>
      <c r="DE7" s="8">
        <v>169.5</v>
      </c>
      <c r="DF7" s="41">
        <v>161.9</v>
      </c>
      <c r="DH7" s="22"/>
    </row>
    <row r="8" spans="2:112" ht="15.75" x14ac:dyDescent="0.25">
      <c r="B8" s="31" t="s">
        <v>18</v>
      </c>
      <c r="D8" s="28">
        <v>4.8</v>
      </c>
      <c r="E8" s="28">
        <v>7.1</v>
      </c>
      <c r="F8" s="28">
        <v>57.2</v>
      </c>
      <c r="G8" s="28">
        <v>23.5</v>
      </c>
      <c r="H8" s="28">
        <v>56.3</v>
      </c>
      <c r="I8" s="28">
        <v>14.9</v>
      </c>
      <c r="J8" s="28">
        <v>43.5</v>
      </c>
      <c r="K8" s="28">
        <v>15</v>
      </c>
      <c r="L8" s="28">
        <v>46.4</v>
      </c>
      <c r="M8" s="28">
        <v>11.7</v>
      </c>
      <c r="N8" s="28">
        <v>12.6</v>
      </c>
      <c r="O8" s="28">
        <v>48</v>
      </c>
      <c r="P8" s="14">
        <v>69.7</v>
      </c>
      <c r="Q8" s="15">
        <v>10.8</v>
      </c>
      <c r="R8" s="15">
        <v>90.4</v>
      </c>
      <c r="S8" s="15">
        <v>32.9</v>
      </c>
      <c r="T8" s="15">
        <v>67.599999999999994</v>
      </c>
      <c r="U8" s="15">
        <v>20.9</v>
      </c>
      <c r="V8" s="15">
        <v>75.599999999999994</v>
      </c>
      <c r="W8" s="15">
        <v>13.8</v>
      </c>
      <c r="X8" s="15">
        <v>73.900000000000006</v>
      </c>
      <c r="Y8" s="15">
        <v>16.3</v>
      </c>
      <c r="Z8" s="15">
        <v>20</v>
      </c>
      <c r="AA8" s="15">
        <v>63</v>
      </c>
      <c r="AB8" s="29">
        <v>10.44</v>
      </c>
      <c r="AC8" s="30">
        <v>13.823</v>
      </c>
      <c r="AD8" s="32">
        <v>167.71700000000001</v>
      </c>
      <c r="AE8" s="30">
        <v>53.984000000000002</v>
      </c>
      <c r="AF8" s="30">
        <v>82.816999999999993</v>
      </c>
      <c r="AG8" s="30">
        <v>23.629000000000001</v>
      </c>
      <c r="AH8" s="30">
        <v>70.622</v>
      </c>
      <c r="AI8" s="30">
        <v>14.805999999999999</v>
      </c>
      <c r="AJ8" s="30">
        <v>61.046999999999997</v>
      </c>
      <c r="AK8" s="30">
        <v>21.32</v>
      </c>
      <c r="AL8" s="30">
        <v>13.3</v>
      </c>
      <c r="AM8" s="30">
        <v>58.545000000000002</v>
      </c>
      <c r="AN8" s="29">
        <v>8.8710000000000004</v>
      </c>
      <c r="AO8" s="28">
        <v>15.162000000000001</v>
      </c>
      <c r="AP8" s="28">
        <v>147.126</v>
      </c>
      <c r="AQ8" s="28">
        <v>44.44</v>
      </c>
      <c r="AR8" s="28">
        <v>53.269099999999973</v>
      </c>
      <c r="AS8" s="28">
        <v>14.218900000000023</v>
      </c>
      <c r="AT8" s="28">
        <v>58.555</v>
      </c>
      <c r="AU8" s="28">
        <v>23.270799999999987</v>
      </c>
      <c r="AV8" s="28">
        <v>63.914600000000036</v>
      </c>
      <c r="AW8" s="28">
        <v>16.321000000000002</v>
      </c>
      <c r="AX8" s="28">
        <v>19.281199999999952</v>
      </c>
      <c r="AY8" s="28">
        <v>53.223100000000038</v>
      </c>
      <c r="AZ8" s="29">
        <v>10.5</v>
      </c>
      <c r="BA8" s="30">
        <v>9.5</v>
      </c>
      <c r="BB8" s="30">
        <v>167.97769999999997</v>
      </c>
      <c r="BC8" s="30">
        <v>28.763700000000011</v>
      </c>
      <c r="BD8" s="30">
        <v>46.226500000000001</v>
      </c>
      <c r="BE8" s="30">
        <v>29.551700000000011</v>
      </c>
      <c r="BF8" s="30">
        <v>50.756599999999978</v>
      </c>
      <c r="BG8" s="30">
        <v>17.823900000000023</v>
      </c>
      <c r="BH8" s="30">
        <v>61.205599999999976</v>
      </c>
      <c r="BI8" s="30">
        <v>21.116799999999987</v>
      </c>
      <c r="BJ8" s="30">
        <v>16.868500000000001</v>
      </c>
      <c r="BK8" s="30">
        <v>115.69759999999998</v>
      </c>
      <c r="BL8" s="29">
        <v>17.199900000000003</v>
      </c>
      <c r="BM8" s="30">
        <v>15.984999999999999</v>
      </c>
      <c r="BN8" s="30">
        <v>315.89999999999998</v>
      </c>
      <c r="BO8" s="30">
        <v>36.5</v>
      </c>
      <c r="BP8" s="30">
        <v>80.400000000000006</v>
      </c>
      <c r="BQ8" s="30">
        <v>30.89</v>
      </c>
      <c r="BR8" s="30">
        <v>76.7</v>
      </c>
      <c r="BS8" s="30">
        <v>32.229299999999931</v>
      </c>
      <c r="BT8" s="30">
        <v>88.506500000000003</v>
      </c>
      <c r="BU8" s="30">
        <v>23.857800000000047</v>
      </c>
      <c r="BV8" s="30">
        <v>27.512300000000046</v>
      </c>
      <c r="BW8" s="30">
        <v>86.6</v>
      </c>
      <c r="BX8" s="29">
        <v>12.9</v>
      </c>
      <c r="BY8" s="30">
        <v>23.3</v>
      </c>
      <c r="BZ8" s="30">
        <v>244.1</v>
      </c>
      <c r="CA8" s="32">
        <v>74.7</v>
      </c>
      <c r="CB8" s="32">
        <v>108</v>
      </c>
      <c r="CC8" s="32">
        <v>21.6</v>
      </c>
      <c r="CD8" s="34">
        <v>102</v>
      </c>
      <c r="CE8" s="35">
        <v>18.899999999999999</v>
      </c>
      <c r="CF8" s="35">
        <v>104.2</v>
      </c>
      <c r="CG8" s="7">
        <v>18.8</v>
      </c>
      <c r="CH8" s="36">
        <v>19.899999999999999</v>
      </c>
      <c r="CI8" s="35">
        <v>102.5</v>
      </c>
      <c r="CJ8" s="37">
        <v>17.100000000000001</v>
      </c>
      <c r="CK8" s="35">
        <v>13.7</v>
      </c>
      <c r="CL8" s="7">
        <v>235.2</v>
      </c>
      <c r="CM8" s="38">
        <v>56.3</v>
      </c>
      <c r="CN8" s="38">
        <v>88.7</v>
      </c>
      <c r="CO8" s="7">
        <v>18.100000000000001</v>
      </c>
      <c r="CP8" s="34">
        <v>101.8</v>
      </c>
      <c r="CQ8" s="35">
        <v>16.7</v>
      </c>
      <c r="CR8" s="7">
        <v>94.8</v>
      </c>
      <c r="CS8" s="35">
        <v>27.8</v>
      </c>
      <c r="CT8" s="7">
        <v>15.8</v>
      </c>
      <c r="CU8" s="35">
        <v>120.5</v>
      </c>
      <c r="CV8" s="39">
        <v>13.4</v>
      </c>
      <c r="CW8" s="39">
        <v>16.100000000000001</v>
      </c>
      <c r="CX8" s="8">
        <v>222.7</v>
      </c>
      <c r="CY8" s="39">
        <v>52.7</v>
      </c>
      <c r="CZ8" s="39">
        <v>96.2</v>
      </c>
      <c r="DA8" s="8">
        <v>22.2</v>
      </c>
      <c r="DB8" s="40">
        <v>106.8</v>
      </c>
      <c r="DC8" s="8">
        <v>14.3</v>
      </c>
      <c r="DD8" s="8">
        <v>115.8</v>
      </c>
      <c r="DE8" s="8">
        <v>15.4</v>
      </c>
      <c r="DF8" s="41">
        <v>14.6</v>
      </c>
      <c r="DH8" s="22"/>
    </row>
    <row r="9" spans="2:112" ht="15.75" x14ac:dyDescent="0.25">
      <c r="B9" s="42" t="s">
        <v>19</v>
      </c>
      <c r="D9" s="28">
        <v>77</v>
      </c>
      <c r="E9" s="28">
        <v>79.5</v>
      </c>
      <c r="F9" s="28">
        <v>98.7</v>
      </c>
      <c r="G9" s="28">
        <v>97.073999999999998</v>
      </c>
      <c r="H9" s="28">
        <v>104</v>
      </c>
      <c r="I9" s="28">
        <v>117.505</v>
      </c>
      <c r="J9" s="28">
        <v>109.2</v>
      </c>
      <c r="K9" s="28">
        <v>126</v>
      </c>
      <c r="L9" s="28">
        <v>127</v>
      </c>
      <c r="M9" s="28">
        <v>125</v>
      </c>
      <c r="N9" s="28">
        <v>125</v>
      </c>
      <c r="O9" s="28">
        <v>147.9</v>
      </c>
      <c r="P9" s="29">
        <v>122.7</v>
      </c>
      <c r="Q9" s="30">
        <v>129.72999999999999</v>
      </c>
      <c r="R9" s="30">
        <v>141.78399999999999</v>
      </c>
      <c r="S9" s="30">
        <v>145.21600000000001</v>
      </c>
      <c r="T9" s="30">
        <v>160.93100000000001</v>
      </c>
      <c r="U9" s="30">
        <v>169.91300000000001</v>
      </c>
      <c r="V9" s="30">
        <v>178.828</v>
      </c>
      <c r="W9" s="30">
        <v>179.791</v>
      </c>
      <c r="X9" s="30">
        <v>163.80000000000001</v>
      </c>
      <c r="Y9" s="30">
        <v>175.91900000000001</v>
      </c>
      <c r="Z9" s="30">
        <v>173.94200000000001</v>
      </c>
      <c r="AA9" s="30">
        <v>231.11199999999999</v>
      </c>
      <c r="AB9" s="29">
        <v>166.31899999999999</v>
      </c>
      <c r="AC9" s="30">
        <v>156.52000000000001</v>
      </c>
      <c r="AD9" s="32">
        <v>152.381</v>
      </c>
      <c r="AE9" s="30">
        <v>177.31100000000001</v>
      </c>
      <c r="AF9" s="30">
        <v>187.35</v>
      </c>
      <c r="AG9" s="30">
        <v>181.1</v>
      </c>
      <c r="AH9" s="30">
        <v>186.887</v>
      </c>
      <c r="AI9" s="30">
        <v>148.69999999999999</v>
      </c>
      <c r="AJ9" s="30">
        <v>178.446</v>
      </c>
      <c r="AK9" s="30">
        <v>175.589</v>
      </c>
      <c r="AL9" s="30">
        <v>175.6</v>
      </c>
      <c r="AM9" s="30">
        <v>182.72399999999999</v>
      </c>
      <c r="AN9" s="29">
        <v>144.78200000000001</v>
      </c>
      <c r="AO9" s="28">
        <v>139.27199999999999</v>
      </c>
      <c r="AP9" s="28">
        <v>287.875</v>
      </c>
      <c r="AQ9" s="28">
        <v>144.83500000000001</v>
      </c>
      <c r="AR9" s="28">
        <v>138.08830000000006</v>
      </c>
      <c r="AS9" s="28">
        <v>145.18069999999994</v>
      </c>
      <c r="AT9" s="28">
        <v>154.62200000000001</v>
      </c>
      <c r="AU9" s="28">
        <v>168.73729999999981</v>
      </c>
      <c r="AV9" s="28">
        <v>168.1126000000001</v>
      </c>
      <c r="AW9" s="28">
        <v>182.52389999999991</v>
      </c>
      <c r="AX9" s="28">
        <v>177.2</v>
      </c>
      <c r="AY9" s="28">
        <v>200.57369999999995</v>
      </c>
      <c r="AZ9" s="29">
        <v>162.19090000000003</v>
      </c>
      <c r="BA9" s="30">
        <v>156.185</v>
      </c>
      <c r="BB9" s="30">
        <v>178.6285</v>
      </c>
      <c r="BC9" s="30">
        <v>175.23679999999993</v>
      </c>
      <c r="BD9" s="30">
        <v>184.9261000000001</v>
      </c>
      <c r="BE9" s="30">
        <v>192.1</v>
      </c>
      <c r="BF9" s="30">
        <v>185.72859999999986</v>
      </c>
      <c r="BG9" s="30">
        <v>196.4</v>
      </c>
      <c r="BH9" s="30">
        <v>186.13640000000015</v>
      </c>
      <c r="BI9" s="30">
        <v>169.52719999999971</v>
      </c>
      <c r="BJ9" s="30">
        <v>208.2895</v>
      </c>
      <c r="BK9" s="30">
        <v>207.71580000000029</v>
      </c>
      <c r="BL9" s="29">
        <v>225.1079</v>
      </c>
      <c r="BM9" s="30">
        <v>190.65989999999999</v>
      </c>
      <c r="BN9" s="30">
        <v>258.39999999999998</v>
      </c>
      <c r="BO9" s="30">
        <v>209.84679999999992</v>
      </c>
      <c r="BP9" s="30">
        <v>201.72719999999995</v>
      </c>
      <c r="BQ9" s="30">
        <v>203.7</v>
      </c>
      <c r="BR9" s="30">
        <v>212.84190000000015</v>
      </c>
      <c r="BS9" s="30">
        <v>234.68339999999992</v>
      </c>
      <c r="BT9" s="30">
        <v>259.36119999999994</v>
      </c>
      <c r="BU9" s="30">
        <v>249</v>
      </c>
      <c r="BV9" s="30">
        <v>249.48189999999991</v>
      </c>
      <c r="BW9" s="30">
        <v>289.60000000000002</v>
      </c>
      <c r="BX9" s="29">
        <v>277.3</v>
      </c>
      <c r="BY9" s="30">
        <v>198.2</v>
      </c>
      <c r="BZ9" s="30">
        <v>224.9</v>
      </c>
      <c r="CA9" s="32">
        <v>223.1</v>
      </c>
      <c r="CB9" s="32">
        <v>195</v>
      </c>
      <c r="CC9" s="32">
        <v>260.89999999999998</v>
      </c>
      <c r="CD9" s="34">
        <v>254.9</v>
      </c>
      <c r="CE9" s="35">
        <v>259.7</v>
      </c>
      <c r="CF9" s="35">
        <v>289.7</v>
      </c>
      <c r="CG9" s="7">
        <v>311.3</v>
      </c>
      <c r="CH9" s="36">
        <v>268.60000000000002</v>
      </c>
      <c r="CI9" s="35">
        <v>276.8</v>
      </c>
      <c r="CJ9" s="37">
        <v>266.8</v>
      </c>
      <c r="CK9" s="35">
        <v>204.2</v>
      </c>
      <c r="CL9" s="7">
        <v>219.2</v>
      </c>
      <c r="CM9" s="38">
        <v>206.4</v>
      </c>
      <c r="CN9" s="38">
        <v>233.7</v>
      </c>
      <c r="CO9" s="7">
        <v>214.7</v>
      </c>
      <c r="CP9" s="34">
        <v>241.5</v>
      </c>
      <c r="CQ9" s="35">
        <v>222.7</v>
      </c>
      <c r="CR9" s="7">
        <v>246.8</v>
      </c>
      <c r="CS9" s="35">
        <v>234.1</v>
      </c>
      <c r="CT9" s="7">
        <v>262.8</v>
      </c>
      <c r="CU9" s="35">
        <v>294.89999999999998</v>
      </c>
      <c r="CV9" s="39">
        <v>314.2</v>
      </c>
      <c r="CW9" s="39">
        <v>222.2</v>
      </c>
      <c r="CX9" s="8">
        <v>222.4</v>
      </c>
      <c r="CY9" s="39">
        <v>242.3</v>
      </c>
      <c r="CZ9" s="39">
        <v>268.3</v>
      </c>
      <c r="DA9" s="8">
        <v>286.60000000000002</v>
      </c>
      <c r="DB9" s="40">
        <v>282.7</v>
      </c>
      <c r="DC9" s="8">
        <v>279.7</v>
      </c>
      <c r="DD9" s="8">
        <v>303.5</v>
      </c>
      <c r="DE9" s="8">
        <v>288.5</v>
      </c>
      <c r="DF9" s="41">
        <v>288.2</v>
      </c>
      <c r="DH9" s="22"/>
    </row>
    <row r="10" spans="2:112" ht="15.75" x14ac:dyDescent="0.25">
      <c r="B10" s="31" t="s">
        <v>20</v>
      </c>
      <c r="D10" s="28">
        <v>18.350999999999999</v>
      </c>
      <c r="E10" s="28">
        <v>18.513000000000002</v>
      </c>
      <c r="F10" s="28">
        <v>23.7</v>
      </c>
      <c r="G10" s="28">
        <v>27.7</v>
      </c>
      <c r="H10" s="28">
        <v>38.299999999999997</v>
      </c>
      <c r="I10" s="28">
        <v>34.4</v>
      </c>
      <c r="J10" s="28">
        <v>31.4</v>
      </c>
      <c r="K10" s="28">
        <v>37</v>
      </c>
      <c r="L10" s="28">
        <v>36.4</v>
      </c>
      <c r="M10" s="28">
        <v>34.700000000000003</v>
      </c>
      <c r="N10" s="28">
        <v>32.4</v>
      </c>
      <c r="O10" s="28">
        <v>30</v>
      </c>
      <c r="P10" s="29">
        <v>29.396999999999998</v>
      </c>
      <c r="Q10" s="30">
        <v>29.4</v>
      </c>
      <c r="R10" s="30">
        <v>31.370999999999999</v>
      </c>
      <c r="S10" s="30">
        <v>30.599</v>
      </c>
      <c r="T10" s="30">
        <v>36.299999999999997</v>
      </c>
      <c r="U10" s="30">
        <v>39.503</v>
      </c>
      <c r="V10" s="30">
        <v>40.555999999999997</v>
      </c>
      <c r="W10" s="30">
        <v>41.3</v>
      </c>
      <c r="X10" s="30">
        <v>36.700000000000003</v>
      </c>
      <c r="Y10" s="30">
        <v>41.216000000000001</v>
      </c>
      <c r="Z10" s="30">
        <v>37.149000000000001</v>
      </c>
      <c r="AA10" s="30">
        <v>35.203000000000003</v>
      </c>
      <c r="AB10" s="29">
        <v>31.893000000000001</v>
      </c>
      <c r="AC10" s="30">
        <v>44.710999999999999</v>
      </c>
      <c r="AD10" s="32">
        <v>39.116999999999997</v>
      </c>
      <c r="AE10" s="30">
        <v>45</v>
      </c>
      <c r="AF10" s="30">
        <v>47.805</v>
      </c>
      <c r="AG10" s="30">
        <v>48.27</v>
      </c>
      <c r="AH10" s="30">
        <v>51.4</v>
      </c>
      <c r="AI10" s="30">
        <v>36.700000000000003</v>
      </c>
      <c r="AJ10" s="30">
        <v>50.936999999999998</v>
      </c>
      <c r="AK10" s="30">
        <v>45.817999999999998</v>
      </c>
      <c r="AL10" s="30">
        <v>39.898000000000003</v>
      </c>
      <c r="AM10" s="30">
        <v>36.932000000000002</v>
      </c>
      <c r="AN10" s="29">
        <v>35.125999999999998</v>
      </c>
      <c r="AO10" s="28">
        <v>32.399000000000001</v>
      </c>
      <c r="AP10" s="28">
        <v>32.442999999999998</v>
      </c>
      <c r="AQ10" s="28">
        <v>32.893000000000001</v>
      </c>
      <c r="AR10" s="28">
        <v>35.573799999999991</v>
      </c>
      <c r="AS10" s="28">
        <v>38.977200000000011</v>
      </c>
      <c r="AT10" s="28">
        <v>40.924999999999997</v>
      </c>
      <c r="AU10" s="28">
        <v>37.041599999999974</v>
      </c>
      <c r="AV10" s="28">
        <v>41.701000000000001</v>
      </c>
      <c r="AW10" s="28">
        <v>41.186900000000023</v>
      </c>
      <c r="AX10" s="28">
        <v>39.12759999999998</v>
      </c>
      <c r="AY10" s="28">
        <v>35.799999999999997</v>
      </c>
      <c r="AZ10" s="29">
        <v>30.766199999999998</v>
      </c>
      <c r="BA10" s="30">
        <v>33.270300000000006</v>
      </c>
      <c r="BB10" s="30">
        <v>40.558</v>
      </c>
      <c r="BC10" s="30">
        <v>43.931399999999996</v>
      </c>
      <c r="BD10" s="30">
        <v>49.349000000000032</v>
      </c>
      <c r="BE10" s="30">
        <v>51.017000000000003</v>
      </c>
      <c r="BF10" s="30">
        <v>52.693899999999964</v>
      </c>
      <c r="BG10" s="30">
        <v>52.6</v>
      </c>
      <c r="BH10" s="30">
        <v>58.473800000000047</v>
      </c>
      <c r="BI10" s="30">
        <v>54.473999999999997</v>
      </c>
      <c r="BJ10" s="30">
        <v>54.66599999999994</v>
      </c>
      <c r="BK10" s="30">
        <v>38.967100000000038</v>
      </c>
      <c r="BL10" s="29">
        <v>55.9315</v>
      </c>
      <c r="BM10" s="30">
        <v>42.422199999999997</v>
      </c>
      <c r="BN10" s="30">
        <v>52.555500000000016</v>
      </c>
      <c r="BO10" s="30">
        <v>53.22519999999998</v>
      </c>
      <c r="BP10" s="30">
        <v>49.997399999999992</v>
      </c>
      <c r="BQ10" s="30">
        <v>54.4</v>
      </c>
      <c r="BR10" s="30">
        <v>28.203600000000034</v>
      </c>
      <c r="BS10" s="30">
        <v>45.8</v>
      </c>
      <c r="BT10" s="30">
        <v>60.968000000000004</v>
      </c>
      <c r="BU10" s="30">
        <v>60.482999999999997</v>
      </c>
      <c r="BV10" s="30">
        <v>51.563499999999998</v>
      </c>
      <c r="BW10" s="30">
        <v>59.6</v>
      </c>
      <c r="BX10" s="29">
        <v>45.6</v>
      </c>
      <c r="BY10" s="30">
        <v>42.9</v>
      </c>
      <c r="BZ10" s="30">
        <v>48.9</v>
      </c>
      <c r="CA10" s="32">
        <v>45.6</v>
      </c>
      <c r="CB10" s="32">
        <v>51.8</v>
      </c>
      <c r="CC10" s="32">
        <v>59.8</v>
      </c>
      <c r="CD10" s="34">
        <v>50.2</v>
      </c>
      <c r="CE10" s="35">
        <v>61.6</v>
      </c>
      <c r="CF10" s="35">
        <v>65.7</v>
      </c>
      <c r="CG10" s="7">
        <v>60.5</v>
      </c>
      <c r="CH10" s="36">
        <v>57.7</v>
      </c>
      <c r="CI10" s="35">
        <v>69.099999999999994</v>
      </c>
      <c r="CJ10" s="37">
        <v>49</v>
      </c>
      <c r="CK10" s="35">
        <v>50.7</v>
      </c>
      <c r="CL10" s="7">
        <v>51.6</v>
      </c>
      <c r="CM10" s="38">
        <v>53.7</v>
      </c>
      <c r="CN10" s="38">
        <v>53.3</v>
      </c>
      <c r="CO10" s="7">
        <v>56.1</v>
      </c>
      <c r="CP10" s="34">
        <v>73.400000000000006</v>
      </c>
      <c r="CQ10" s="35">
        <v>77.400000000000006</v>
      </c>
      <c r="CR10" s="7">
        <v>77.8</v>
      </c>
      <c r="CS10" s="35">
        <v>54</v>
      </c>
      <c r="CT10" s="7">
        <v>57.5</v>
      </c>
      <c r="CU10" s="35">
        <v>67.8</v>
      </c>
      <c r="CV10" s="39">
        <v>58.1</v>
      </c>
      <c r="CW10" s="39">
        <v>46.9</v>
      </c>
      <c r="CX10" s="8">
        <v>54</v>
      </c>
      <c r="CY10" s="39">
        <v>62.1</v>
      </c>
      <c r="CZ10" s="39">
        <v>64</v>
      </c>
      <c r="DA10" s="8">
        <v>75.7</v>
      </c>
      <c r="DB10" s="40">
        <v>76.400000000000006</v>
      </c>
      <c r="DC10" s="8">
        <v>79.2</v>
      </c>
      <c r="DD10" s="8">
        <v>76.7</v>
      </c>
      <c r="DE10" s="8">
        <v>79.3</v>
      </c>
      <c r="DF10" s="41">
        <v>62.6</v>
      </c>
      <c r="DH10" s="22"/>
    </row>
    <row r="11" spans="2:112" ht="15.75" x14ac:dyDescent="0.25">
      <c r="B11" s="31" t="s">
        <v>21</v>
      </c>
      <c r="D11" s="28">
        <v>7.1</v>
      </c>
      <c r="E11" s="28">
        <v>9.4</v>
      </c>
      <c r="F11" s="28">
        <v>15.2</v>
      </c>
      <c r="G11" s="28">
        <v>16</v>
      </c>
      <c r="H11" s="28">
        <v>15.4</v>
      </c>
      <c r="I11" s="28">
        <v>20</v>
      </c>
      <c r="J11" s="28">
        <v>14.8</v>
      </c>
      <c r="K11" s="28">
        <v>17.899999999999999</v>
      </c>
      <c r="L11" s="28">
        <v>3.7</v>
      </c>
      <c r="M11" s="28">
        <v>3.7</v>
      </c>
      <c r="N11" s="28">
        <v>3.7</v>
      </c>
      <c r="O11" s="28">
        <v>5.5</v>
      </c>
      <c r="P11" s="29">
        <v>3.5</v>
      </c>
      <c r="Q11" s="30">
        <v>3.3</v>
      </c>
      <c r="R11" s="30">
        <v>3.6</v>
      </c>
      <c r="S11" s="30">
        <v>3.6</v>
      </c>
      <c r="T11" s="30">
        <v>4.0999999999999996</v>
      </c>
      <c r="U11" s="30">
        <v>3.4</v>
      </c>
      <c r="V11" s="30">
        <v>7.1</v>
      </c>
      <c r="W11" s="30">
        <v>3.2</v>
      </c>
      <c r="X11" s="30">
        <v>7.5</v>
      </c>
      <c r="Y11" s="30">
        <v>3.8</v>
      </c>
      <c r="Z11" s="30">
        <v>4.0999999999999996</v>
      </c>
      <c r="AA11" s="30">
        <v>4.8</v>
      </c>
      <c r="AB11" s="29">
        <v>3.1</v>
      </c>
      <c r="AC11" s="30">
        <v>4</v>
      </c>
      <c r="AD11" s="32">
        <v>4.8</v>
      </c>
      <c r="AE11" s="30">
        <v>4.4000000000000004</v>
      </c>
      <c r="AF11" s="30">
        <v>4.8</v>
      </c>
      <c r="AG11" s="30">
        <v>4.3</v>
      </c>
      <c r="AH11" s="30">
        <v>4.4000000000000004</v>
      </c>
      <c r="AI11" s="30">
        <v>3.3</v>
      </c>
      <c r="AJ11" s="30">
        <v>5.4</v>
      </c>
      <c r="AK11" s="30">
        <v>4.5999999999999996</v>
      </c>
      <c r="AL11" s="30">
        <v>4.5999999999999996</v>
      </c>
      <c r="AM11" s="30">
        <v>4.4000000000000004</v>
      </c>
      <c r="AN11" s="29">
        <v>3</v>
      </c>
      <c r="AO11" s="28">
        <v>2.7</v>
      </c>
      <c r="AP11" s="28">
        <v>3.4</v>
      </c>
      <c r="AQ11" s="28">
        <v>3</v>
      </c>
      <c r="AR11" s="28">
        <v>2.7</v>
      </c>
      <c r="AS11" s="28">
        <v>2.8</v>
      </c>
      <c r="AT11" s="28">
        <v>2.7</v>
      </c>
      <c r="AU11" s="28">
        <v>2.5</v>
      </c>
      <c r="AV11" s="28">
        <v>2.8</v>
      </c>
      <c r="AW11" s="28">
        <v>3.1</v>
      </c>
      <c r="AX11" s="28">
        <v>3.5</v>
      </c>
      <c r="AY11" s="28">
        <v>3.6000000000000014</v>
      </c>
      <c r="AZ11" s="29">
        <v>4.8</v>
      </c>
      <c r="BA11" s="30">
        <v>5.3999999999999995</v>
      </c>
      <c r="BB11" s="30">
        <v>7.1000000000000014</v>
      </c>
      <c r="BC11" s="30">
        <v>4.8999999999999986</v>
      </c>
      <c r="BD11" s="30">
        <v>6.3000000000000007</v>
      </c>
      <c r="BE11" s="30">
        <v>6.2000000000000028</v>
      </c>
      <c r="BF11" s="30">
        <v>5.7999999999999972</v>
      </c>
      <c r="BG11" s="30">
        <v>5.6000000000000014</v>
      </c>
      <c r="BH11" s="30">
        <v>6.5</v>
      </c>
      <c r="BI11" s="30">
        <v>6.1999999999999957</v>
      </c>
      <c r="BJ11" s="30">
        <v>6.2999999999999972</v>
      </c>
      <c r="BK11" s="30">
        <v>5.3000000000000114</v>
      </c>
      <c r="BL11" s="29">
        <v>6.9531000000000001</v>
      </c>
      <c r="BM11" s="30">
        <v>6.0377999999999989</v>
      </c>
      <c r="BN11" s="30">
        <v>7.7661999999999987</v>
      </c>
      <c r="BO11" s="30">
        <v>6.8436000000000021</v>
      </c>
      <c r="BP11" s="30">
        <v>8.9121000000000024</v>
      </c>
      <c r="BQ11" s="30">
        <v>7.7245999999999988</v>
      </c>
      <c r="BR11" s="30">
        <v>7.2</v>
      </c>
      <c r="BS11" s="30">
        <v>8.6674000000000007</v>
      </c>
      <c r="BT11" s="30">
        <v>8.3986999999999963</v>
      </c>
      <c r="BU11" s="30">
        <v>7.8230000000000004</v>
      </c>
      <c r="BV11" s="30">
        <v>7.8916999999999975</v>
      </c>
      <c r="BW11" s="30">
        <v>9.1</v>
      </c>
      <c r="BX11" s="29">
        <v>4.5</v>
      </c>
      <c r="BY11" s="30">
        <v>3.6</v>
      </c>
      <c r="BZ11" s="30">
        <v>19.8</v>
      </c>
      <c r="CA11" s="32">
        <v>11.2</v>
      </c>
      <c r="CB11" s="32">
        <v>11.6</v>
      </c>
      <c r="CC11" s="32">
        <v>84.2</v>
      </c>
      <c r="CD11" s="34">
        <v>19.100000000000001</v>
      </c>
      <c r="CE11" s="35">
        <v>10.1</v>
      </c>
      <c r="CF11" s="35">
        <v>6.1</v>
      </c>
      <c r="CG11" s="7">
        <v>9.3000000000000007</v>
      </c>
      <c r="CH11" s="7">
        <v>39.5</v>
      </c>
      <c r="CI11" s="35">
        <v>11.1</v>
      </c>
      <c r="CJ11" s="37">
        <v>4.4000000000000004</v>
      </c>
      <c r="CK11" s="35">
        <v>3.9</v>
      </c>
      <c r="CL11" s="36">
        <v>23.2</v>
      </c>
      <c r="CM11" s="38">
        <v>11.6</v>
      </c>
      <c r="CN11" s="38">
        <v>7.9</v>
      </c>
      <c r="CO11" s="7">
        <v>84.6</v>
      </c>
      <c r="CP11" s="34">
        <v>14</v>
      </c>
      <c r="CQ11" s="35">
        <v>5.3</v>
      </c>
      <c r="CR11" s="7">
        <v>6.5</v>
      </c>
      <c r="CS11" s="35">
        <v>10.199999999999999</v>
      </c>
      <c r="CT11" s="38">
        <v>44</v>
      </c>
      <c r="CU11" s="35">
        <v>15.3</v>
      </c>
      <c r="CV11" s="39">
        <v>4.2</v>
      </c>
      <c r="CW11" s="39">
        <v>4.2</v>
      </c>
      <c r="CX11" s="8">
        <v>19.2</v>
      </c>
      <c r="CY11" s="39">
        <v>11.7</v>
      </c>
      <c r="CZ11" s="39">
        <v>11.2</v>
      </c>
      <c r="DA11" s="8">
        <v>93</v>
      </c>
      <c r="DB11" s="40">
        <v>12</v>
      </c>
      <c r="DC11" s="40">
        <v>4.4000000000000004</v>
      </c>
      <c r="DD11" s="8">
        <v>6.5</v>
      </c>
      <c r="DE11" s="8">
        <v>14.2</v>
      </c>
      <c r="DF11" s="39">
        <v>52.9</v>
      </c>
      <c r="DH11" s="22"/>
    </row>
    <row r="12" spans="2:112" ht="15.75" x14ac:dyDescent="0.25">
      <c r="B12" s="31" t="s">
        <v>22</v>
      </c>
      <c r="D12" s="28">
        <v>6.3</v>
      </c>
      <c r="E12" s="28">
        <v>3.5</v>
      </c>
      <c r="F12" s="28">
        <v>5.2</v>
      </c>
      <c r="G12" s="28">
        <v>7.8</v>
      </c>
      <c r="H12" s="28">
        <v>5.8</v>
      </c>
      <c r="I12" s="28">
        <v>4.5</v>
      </c>
      <c r="J12" s="28">
        <v>9.4999999999999929</v>
      </c>
      <c r="K12" s="28">
        <v>7.4000000000000057</v>
      </c>
      <c r="L12" s="28">
        <v>5.0999999999999996</v>
      </c>
      <c r="M12" s="28">
        <v>13.9</v>
      </c>
      <c r="N12" s="28">
        <v>10.6</v>
      </c>
      <c r="O12" s="28">
        <v>6.5</v>
      </c>
      <c r="P12" s="29">
        <v>7.4</v>
      </c>
      <c r="Q12" s="30">
        <v>5.2</v>
      </c>
      <c r="R12" s="30">
        <v>9.9</v>
      </c>
      <c r="S12" s="30">
        <v>6.7</v>
      </c>
      <c r="T12" s="30">
        <v>5.7</v>
      </c>
      <c r="U12" s="30">
        <v>27.4</v>
      </c>
      <c r="V12" s="30">
        <v>10.9</v>
      </c>
      <c r="W12" s="30">
        <v>6.3</v>
      </c>
      <c r="X12" s="30">
        <v>3.7</v>
      </c>
      <c r="Y12" s="30">
        <v>5</v>
      </c>
      <c r="Z12" s="30">
        <v>13.8</v>
      </c>
      <c r="AA12" s="30">
        <v>6</v>
      </c>
      <c r="AB12" s="29">
        <v>5.0999999999999996</v>
      </c>
      <c r="AC12" s="30">
        <v>3.2</v>
      </c>
      <c r="AD12" s="32">
        <v>15.2</v>
      </c>
      <c r="AE12" s="30">
        <v>8</v>
      </c>
      <c r="AF12" s="30">
        <v>6.1</v>
      </c>
      <c r="AG12" s="30">
        <v>37.200000000000003</v>
      </c>
      <c r="AH12" s="30">
        <v>13.1</v>
      </c>
      <c r="AI12" s="30">
        <v>6.6</v>
      </c>
      <c r="AJ12" s="30">
        <v>6.9000000000000057</v>
      </c>
      <c r="AK12" s="30">
        <v>6.3999999999999915</v>
      </c>
      <c r="AL12" s="30">
        <v>17.600000000000001</v>
      </c>
      <c r="AM12" s="30">
        <v>6.6000000000000085</v>
      </c>
      <c r="AN12" s="29">
        <v>4.4000000000000004</v>
      </c>
      <c r="AO12" s="28">
        <v>4.3</v>
      </c>
      <c r="AP12" s="28">
        <v>17.100000000000001</v>
      </c>
      <c r="AQ12" s="28">
        <v>7</v>
      </c>
      <c r="AR12" s="28">
        <v>6.9000000000000057</v>
      </c>
      <c r="AS12" s="28">
        <v>42.2</v>
      </c>
      <c r="AT12" s="28">
        <v>10.4</v>
      </c>
      <c r="AU12" s="28">
        <v>14</v>
      </c>
      <c r="AV12" s="28">
        <v>6.7</v>
      </c>
      <c r="AW12" s="28">
        <v>7.4000000000000057</v>
      </c>
      <c r="AX12" s="28">
        <v>21.4</v>
      </c>
      <c r="AY12" s="28">
        <v>18.599999999999994</v>
      </c>
      <c r="AZ12" s="29">
        <v>5.3</v>
      </c>
      <c r="BA12" s="30">
        <v>3.8</v>
      </c>
      <c r="BB12" s="30">
        <v>27.4</v>
      </c>
      <c r="BC12" s="30">
        <v>10.600000000000001</v>
      </c>
      <c r="BD12" s="30">
        <v>10.5</v>
      </c>
      <c r="BE12" s="30">
        <v>61.1</v>
      </c>
      <c r="BF12" s="30">
        <v>13.600000000000009</v>
      </c>
      <c r="BG12" s="30">
        <v>6.8999999999999773</v>
      </c>
      <c r="BH12" s="30">
        <v>10.6</v>
      </c>
      <c r="BI12" s="30">
        <v>5.1000000000000227</v>
      </c>
      <c r="BJ12" s="30">
        <v>27.899999999999977</v>
      </c>
      <c r="BK12" s="30">
        <v>9</v>
      </c>
      <c r="BL12" s="29">
        <v>3.8</v>
      </c>
      <c r="BM12" s="30">
        <v>2.6</v>
      </c>
      <c r="BN12" s="30">
        <v>18.3</v>
      </c>
      <c r="BO12" s="30">
        <v>6.9</v>
      </c>
      <c r="BP12" s="30">
        <v>10.1</v>
      </c>
      <c r="BQ12" s="30">
        <v>82.5</v>
      </c>
      <c r="BR12" s="30">
        <v>17.399999999999999</v>
      </c>
      <c r="BS12" s="30">
        <v>10.6</v>
      </c>
      <c r="BT12" s="30">
        <v>4.5</v>
      </c>
      <c r="BU12" s="30">
        <v>8.9</v>
      </c>
      <c r="BV12" s="30">
        <v>44.5</v>
      </c>
      <c r="BW12" s="30">
        <v>10.3</v>
      </c>
      <c r="BX12" s="29">
        <v>6.7</v>
      </c>
      <c r="BY12" s="30">
        <v>6.1</v>
      </c>
      <c r="BZ12" s="30">
        <v>8.1</v>
      </c>
      <c r="CA12" s="32">
        <v>7.4</v>
      </c>
      <c r="CB12" s="32">
        <v>8</v>
      </c>
      <c r="CC12" s="32">
        <v>7.6</v>
      </c>
      <c r="CD12" s="34">
        <v>8.3000000000000007</v>
      </c>
      <c r="CE12" s="35">
        <v>7.4</v>
      </c>
      <c r="CF12" s="35">
        <v>5.9</v>
      </c>
      <c r="CG12" s="7">
        <v>8.9</v>
      </c>
      <c r="CH12" s="36">
        <v>6.8</v>
      </c>
      <c r="CI12" s="35">
        <v>8.9</v>
      </c>
      <c r="CJ12" s="37">
        <v>6.5</v>
      </c>
      <c r="CK12" s="35">
        <v>6.4</v>
      </c>
      <c r="CL12" s="36">
        <v>7.3</v>
      </c>
      <c r="CM12" s="38">
        <v>7.2</v>
      </c>
      <c r="CN12" s="38">
        <v>7.1</v>
      </c>
      <c r="CO12" s="7">
        <v>6.9</v>
      </c>
      <c r="CP12" s="34">
        <v>8.4</v>
      </c>
      <c r="CQ12" s="35">
        <v>7.1</v>
      </c>
      <c r="CR12" s="43">
        <v>7.6</v>
      </c>
      <c r="CS12" s="35">
        <v>7.2</v>
      </c>
      <c r="CT12" s="36">
        <v>8</v>
      </c>
      <c r="CU12" s="35">
        <v>9.6999999999999993</v>
      </c>
      <c r="CV12" s="39">
        <v>8.3000000000000007</v>
      </c>
      <c r="CW12" s="39">
        <v>6.9</v>
      </c>
      <c r="CX12" s="8">
        <v>7.8</v>
      </c>
      <c r="CY12" s="39">
        <v>8.1</v>
      </c>
      <c r="CZ12" s="39">
        <v>8.6999999999999993</v>
      </c>
      <c r="DA12" s="8">
        <v>8.5</v>
      </c>
      <c r="DB12" s="40">
        <v>8.9</v>
      </c>
      <c r="DC12" s="40">
        <v>7.7</v>
      </c>
      <c r="DD12" s="8">
        <v>8.6</v>
      </c>
      <c r="DE12" s="8">
        <v>7.6</v>
      </c>
      <c r="DF12" s="39">
        <v>5.9</v>
      </c>
      <c r="DH12" s="22"/>
    </row>
    <row r="13" spans="2:112" ht="15.75" x14ac:dyDescent="0.25">
      <c r="B13" s="42" t="s">
        <v>23</v>
      </c>
      <c r="D13" s="28">
        <v>0.5</v>
      </c>
      <c r="E13" s="28">
        <v>1.5</v>
      </c>
      <c r="F13" s="28">
        <v>3.5</v>
      </c>
      <c r="G13" s="28">
        <v>-3</v>
      </c>
      <c r="H13" s="28">
        <v>0.5</v>
      </c>
      <c r="I13" s="28">
        <v>-2</v>
      </c>
      <c r="J13" s="28">
        <v>0.4</v>
      </c>
      <c r="K13" s="28">
        <v>0.1</v>
      </c>
      <c r="L13" s="28">
        <v>0.3</v>
      </c>
      <c r="M13" s="28">
        <v>0.5</v>
      </c>
      <c r="N13" s="28">
        <v>0.5</v>
      </c>
      <c r="O13" s="28">
        <v>1.5</v>
      </c>
      <c r="P13" s="14">
        <v>1</v>
      </c>
      <c r="Q13" s="15">
        <v>1.8</v>
      </c>
      <c r="R13" s="15">
        <v>1.7</v>
      </c>
      <c r="S13" s="15">
        <v>1.2</v>
      </c>
      <c r="T13" s="15">
        <v>1.9</v>
      </c>
      <c r="U13" s="15">
        <v>1.5</v>
      </c>
      <c r="V13" s="15">
        <v>5.4</v>
      </c>
      <c r="W13" s="15">
        <v>2.6</v>
      </c>
      <c r="X13" s="15">
        <v>2.2000000000000002</v>
      </c>
      <c r="Y13" s="15">
        <v>2</v>
      </c>
      <c r="Z13" s="15">
        <v>1.7</v>
      </c>
      <c r="AA13" s="15">
        <v>2.4</v>
      </c>
      <c r="AB13" s="29">
        <v>19</v>
      </c>
      <c r="AC13" s="30">
        <v>13</v>
      </c>
      <c r="AD13" s="32">
        <v>13.5</v>
      </c>
      <c r="AE13" s="30">
        <v>8.6</v>
      </c>
      <c r="AF13" s="30">
        <v>7.4</v>
      </c>
      <c r="AG13" s="30">
        <v>5.4999999999999929</v>
      </c>
      <c r="AH13" s="30">
        <v>4.5</v>
      </c>
      <c r="AI13" s="30">
        <v>4.9000000000000057</v>
      </c>
      <c r="AJ13" s="30">
        <v>3.5</v>
      </c>
      <c r="AK13" s="30">
        <v>3.8</v>
      </c>
      <c r="AL13" s="30">
        <v>4.3</v>
      </c>
      <c r="AM13" s="30">
        <v>4.7</v>
      </c>
      <c r="AN13" s="29">
        <v>3.4</v>
      </c>
      <c r="AO13" s="28">
        <v>3.1</v>
      </c>
      <c r="AP13" s="28">
        <v>3</v>
      </c>
      <c r="AQ13" s="28">
        <v>1.7</v>
      </c>
      <c r="AR13" s="28">
        <v>2.4</v>
      </c>
      <c r="AS13" s="28">
        <v>10.9</v>
      </c>
      <c r="AT13" s="28">
        <v>3.5</v>
      </c>
      <c r="AU13" s="28">
        <v>8.4</v>
      </c>
      <c r="AV13" s="28">
        <v>8.6</v>
      </c>
      <c r="AW13" s="28">
        <v>3.9</v>
      </c>
      <c r="AX13" s="28">
        <v>5.3</v>
      </c>
      <c r="AY13" s="28">
        <v>6.7999999999999972</v>
      </c>
      <c r="AZ13" s="29">
        <v>3.3</v>
      </c>
      <c r="BA13" s="30">
        <v>3.4000000000000004</v>
      </c>
      <c r="BB13" s="30">
        <v>4.8999999999999995</v>
      </c>
      <c r="BC13" s="30">
        <v>3.5999999999999996</v>
      </c>
      <c r="BD13" s="30">
        <v>7.5</v>
      </c>
      <c r="BE13" s="30">
        <v>9.5000000000000036</v>
      </c>
      <c r="BF13" s="30">
        <v>4.0999999999999943</v>
      </c>
      <c r="BG13" s="30">
        <v>4.4000000000000057</v>
      </c>
      <c r="BH13" s="30">
        <v>5.3</v>
      </c>
      <c r="BI13" s="30">
        <v>3.3999999999999986</v>
      </c>
      <c r="BJ13" s="30">
        <v>7.1000000000000014</v>
      </c>
      <c r="BK13" s="30">
        <v>7.1000000000000014</v>
      </c>
      <c r="BL13" s="29">
        <v>2.5954999999999999</v>
      </c>
      <c r="BM13" s="30">
        <v>3.1960999999999995</v>
      </c>
      <c r="BN13" s="30">
        <v>4.775500000000001</v>
      </c>
      <c r="BO13" s="30">
        <v>2.4302999999999995</v>
      </c>
      <c r="BP13" s="30">
        <v>3.1</v>
      </c>
      <c r="BQ13" s="30">
        <v>3.6</v>
      </c>
      <c r="BR13" s="30">
        <v>3</v>
      </c>
      <c r="BS13" s="30">
        <v>3.4754999999999998</v>
      </c>
      <c r="BT13" s="30">
        <v>4.2</v>
      </c>
      <c r="BU13" s="30">
        <v>2.4024000000000014</v>
      </c>
      <c r="BV13" s="30">
        <v>2.4</v>
      </c>
      <c r="BW13" s="30">
        <v>3.2</v>
      </c>
      <c r="BX13" s="29">
        <v>2.5</v>
      </c>
      <c r="BY13" s="30">
        <v>1.8</v>
      </c>
      <c r="BZ13" s="30">
        <v>3.6</v>
      </c>
      <c r="CA13" s="32">
        <v>2.1</v>
      </c>
      <c r="CB13" s="32">
        <v>3.7</v>
      </c>
      <c r="CC13" s="32">
        <v>3</v>
      </c>
      <c r="CD13" s="34">
        <v>2.9</v>
      </c>
      <c r="CE13" s="44">
        <v>2.5</v>
      </c>
      <c r="CF13" s="35">
        <v>1.9</v>
      </c>
      <c r="CG13" s="7">
        <v>1.4</v>
      </c>
      <c r="CH13" s="36">
        <v>5.5</v>
      </c>
      <c r="CI13" s="35">
        <v>4.4000000000000004</v>
      </c>
      <c r="CJ13" s="37">
        <v>3.6</v>
      </c>
      <c r="CK13" s="35">
        <v>1.7</v>
      </c>
      <c r="CL13" s="36">
        <v>2.2000000000000002</v>
      </c>
      <c r="CM13" s="38">
        <v>1.9</v>
      </c>
      <c r="CN13" s="38">
        <v>1.9</v>
      </c>
      <c r="CO13" s="7">
        <v>2.1</v>
      </c>
      <c r="CP13" s="34">
        <v>2.6</v>
      </c>
      <c r="CQ13" s="35">
        <v>2.7</v>
      </c>
      <c r="CR13" s="43">
        <v>2.4</v>
      </c>
      <c r="CS13" s="35">
        <v>1.5</v>
      </c>
      <c r="CT13" s="7">
        <v>2.4</v>
      </c>
      <c r="CU13" s="35">
        <v>3.2</v>
      </c>
      <c r="CV13" s="39">
        <v>2.2000000000000002</v>
      </c>
      <c r="CW13" s="39">
        <v>1.6</v>
      </c>
      <c r="CX13" s="40">
        <v>2</v>
      </c>
      <c r="CY13" s="39">
        <v>1.7</v>
      </c>
      <c r="CZ13" s="39">
        <v>1.9</v>
      </c>
      <c r="DA13" s="8">
        <v>2.2000000000000002</v>
      </c>
      <c r="DB13" s="40">
        <v>2</v>
      </c>
      <c r="DC13" s="40">
        <v>1.2</v>
      </c>
      <c r="DD13" s="8">
        <v>1.5</v>
      </c>
      <c r="DE13" s="8">
        <v>2.8</v>
      </c>
      <c r="DF13" s="39">
        <v>1.4</v>
      </c>
      <c r="DH13" s="22"/>
    </row>
    <row r="14" spans="2:112" ht="18" x14ac:dyDescent="0.25">
      <c r="B14" s="45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9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29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9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29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15"/>
      <c r="BX14" s="14"/>
      <c r="BY14" s="15"/>
      <c r="BZ14" s="30"/>
      <c r="CA14" s="15"/>
      <c r="CB14" s="15"/>
      <c r="CC14" s="15"/>
      <c r="CD14" s="25"/>
      <c r="CE14" s="46"/>
      <c r="CF14" s="24"/>
      <c r="CG14" s="7"/>
      <c r="CH14" s="15"/>
      <c r="CI14" s="24"/>
      <c r="CJ14" s="47"/>
      <c r="CK14" s="25"/>
      <c r="CL14" s="15"/>
      <c r="CM14" s="15"/>
      <c r="CN14" s="38"/>
      <c r="CO14" s="7"/>
      <c r="CP14" s="15"/>
      <c r="CQ14" s="24"/>
      <c r="CR14" s="15"/>
      <c r="CS14" s="24"/>
      <c r="CT14" s="7"/>
      <c r="CU14" s="15"/>
      <c r="CV14" s="22"/>
      <c r="CY14" s="22"/>
      <c r="CZ14" s="22"/>
      <c r="DB14" s="28"/>
      <c r="DD14" s="8"/>
      <c r="DE14" s="8"/>
      <c r="DF14" s="22"/>
      <c r="DH14" s="22"/>
    </row>
    <row r="15" spans="2:112" x14ac:dyDescent="0.25">
      <c r="B15" s="48" t="s">
        <v>24</v>
      </c>
      <c r="C15">
        <v>12</v>
      </c>
      <c r="D15">
        <v>26.2</v>
      </c>
      <c r="E15">
        <v>32</v>
      </c>
      <c r="F15">
        <v>38.4</v>
      </c>
      <c r="G15">
        <v>34.9</v>
      </c>
      <c r="H15">
        <v>38.4</v>
      </c>
      <c r="I15">
        <v>41.399999999999949</v>
      </c>
      <c r="J15">
        <v>45.1</v>
      </c>
      <c r="K15">
        <v>41.2</v>
      </c>
      <c r="L15">
        <v>43.2</v>
      </c>
      <c r="M15">
        <v>48.4</v>
      </c>
      <c r="N15">
        <v>47.3</v>
      </c>
      <c r="O15">
        <v>66.3</v>
      </c>
      <c r="P15" s="14">
        <v>41.6</v>
      </c>
      <c r="Q15" s="15">
        <v>46</v>
      </c>
      <c r="R15" s="15">
        <v>52.7</v>
      </c>
      <c r="S15" s="15">
        <v>50.7</v>
      </c>
      <c r="T15" s="15">
        <v>57.8</v>
      </c>
      <c r="U15" s="15">
        <v>54.3</v>
      </c>
      <c r="V15" s="15">
        <v>80.7</v>
      </c>
      <c r="W15" s="15">
        <v>63.3</v>
      </c>
      <c r="X15" s="15">
        <v>58.1</v>
      </c>
      <c r="Y15" s="15">
        <v>57.999999999999943</v>
      </c>
      <c r="Z15" s="15">
        <v>64.400000000000091</v>
      </c>
      <c r="AA15" s="15">
        <v>94.499999999999886</v>
      </c>
      <c r="AB15" s="29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29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9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29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29">
        <v>0</v>
      </c>
      <c r="BY15" s="32">
        <v>0</v>
      </c>
      <c r="BZ15" s="30">
        <v>0</v>
      </c>
      <c r="CA15" s="30">
        <v>0</v>
      </c>
      <c r="CB15" s="32">
        <v>0</v>
      </c>
      <c r="CC15" s="32">
        <v>0</v>
      </c>
      <c r="CD15" s="34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0</v>
      </c>
      <c r="CJ15" s="37">
        <v>0</v>
      </c>
      <c r="CK15" s="25">
        <v>0</v>
      </c>
      <c r="CL15" s="25">
        <v>0</v>
      </c>
      <c r="CM15" s="25">
        <v>0</v>
      </c>
      <c r="CN15" s="25">
        <v>0</v>
      </c>
      <c r="CO15" s="25">
        <v>0</v>
      </c>
      <c r="CP15" s="25">
        <v>0</v>
      </c>
      <c r="CQ15" s="25">
        <v>0</v>
      </c>
      <c r="CR15" s="25">
        <v>0</v>
      </c>
      <c r="CS15" s="25">
        <v>0</v>
      </c>
      <c r="CT15" s="25">
        <v>0</v>
      </c>
      <c r="CU15" s="25">
        <v>0</v>
      </c>
      <c r="CV15" s="49">
        <f t="shared" ref="CV15:DF15" si="2">SUM(CS15:CU15)</f>
        <v>0</v>
      </c>
      <c r="CW15" s="49">
        <f t="shared" si="2"/>
        <v>0</v>
      </c>
      <c r="CX15" s="49">
        <f t="shared" si="2"/>
        <v>0</v>
      </c>
      <c r="CY15" s="49">
        <f t="shared" si="2"/>
        <v>0</v>
      </c>
      <c r="CZ15" s="49">
        <f t="shared" si="2"/>
        <v>0</v>
      </c>
      <c r="DA15" s="49">
        <f t="shared" si="2"/>
        <v>0</v>
      </c>
      <c r="DB15" s="49">
        <f t="shared" si="2"/>
        <v>0</v>
      </c>
      <c r="DC15" s="49">
        <f t="shared" si="2"/>
        <v>0</v>
      </c>
      <c r="DD15" s="49">
        <f t="shared" si="2"/>
        <v>0</v>
      </c>
      <c r="DE15" s="49">
        <f t="shared" si="2"/>
        <v>0</v>
      </c>
      <c r="DF15" s="49">
        <f t="shared" si="2"/>
        <v>0</v>
      </c>
      <c r="DH15" s="22"/>
    </row>
    <row r="16" spans="2:112" x14ac:dyDescent="0.25">
      <c r="B16" s="50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14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29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29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9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29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15"/>
      <c r="BX16" s="14"/>
      <c r="BY16" s="15"/>
      <c r="BZ16" s="30"/>
      <c r="CA16" s="15"/>
      <c r="CB16" s="15"/>
      <c r="CC16" s="15"/>
      <c r="CD16" s="25"/>
      <c r="CE16" s="46"/>
      <c r="CF16" s="24"/>
      <c r="CG16" s="7"/>
      <c r="CH16" s="15"/>
      <c r="CI16" s="24"/>
      <c r="CJ16" s="23"/>
      <c r="CK16" s="25"/>
      <c r="CL16" s="15"/>
      <c r="CM16" s="15"/>
      <c r="CN16" s="38"/>
      <c r="CO16" s="7"/>
      <c r="CP16" s="15"/>
      <c r="CQ16" s="24"/>
      <c r="CR16" s="15"/>
      <c r="CS16" s="24"/>
      <c r="CT16" s="7"/>
      <c r="CU16" s="15"/>
      <c r="CV16" s="22"/>
      <c r="CY16" s="22"/>
      <c r="CZ16" s="22"/>
      <c r="DB16" s="28"/>
      <c r="DD16" s="8"/>
      <c r="DE16" s="8"/>
      <c r="DF16" s="22"/>
      <c r="DH16" s="22"/>
    </row>
    <row r="17" spans="2:112" s="27" customFormat="1" x14ac:dyDescent="0.25">
      <c r="B17" s="51" t="s">
        <v>25</v>
      </c>
      <c r="D17" s="22">
        <f>SUM(D5,D15)</f>
        <v>160.55099999999999</v>
      </c>
      <c r="E17" s="22">
        <f t="shared" ref="E17:BP17" si="3">SUM(E5,E15)</f>
        <v>175.91300000000001</v>
      </c>
      <c r="F17" s="22">
        <f t="shared" si="3"/>
        <v>273.09999999999997</v>
      </c>
      <c r="G17" s="22">
        <f t="shared" si="3"/>
        <v>231.07400000000001</v>
      </c>
      <c r="H17" s="22">
        <f t="shared" si="3"/>
        <v>289</v>
      </c>
      <c r="I17" s="22">
        <f t="shared" si="3"/>
        <v>260.60499999999996</v>
      </c>
      <c r="J17" s="22">
        <f t="shared" si="3"/>
        <v>285.00000000000006</v>
      </c>
      <c r="K17" s="22">
        <f t="shared" si="3"/>
        <v>274.7</v>
      </c>
      <c r="L17" s="22">
        <f t="shared" si="3"/>
        <v>294</v>
      </c>
      <c r="M17" s="22">
        <f t="shared" si="3"/>
        <v>277.3</v>
      </c>
      <c r="N17" s="22">
        <f t="shared" si="3"/>
        <v>268.59999999999997</v>
      </c>
      <c r="O17" s="22">
        <f t="shared" si="3"/>
        <v>359.5</v>
      </c>
      <c r="P17" s="23">
        <f t="shared" si="3"/>
        <v>305.39699999999999</v>
      </c>
      <c r="Q17" s="24">
        <f t="shared" si="3"/>
        <v>263.23</v>
      </c>
      <c r="R17" s="24">
        <f t="shared" si="3"/>
        <v>379.45499999999993</v>
      </c>
      <c r="S17" s="24">
        <f t="shared" si="3"/>
        <v>308.41499999999996</v>
      </c>
      <c r="T17" s="24">
        <f t="shared" si="3"/>
        <v>377.93099999999998</v>
      </c>
      <c r="U17" s="24">
        <f t="shared" si="3"/>
        <v>358.31599999999997</v>
      </c>
      <c r="V17" s="24">
        <f t="shared" si="3"/>
        <v>444.28399999999993</v>
      </c>
      <c r="W17" s="24">
        <f t="shared" si="3"/>
        <v>352.19100000000003</v>
      </c>
      <c r="X17" s="24">
        <f t="shared" si="3"/>
        <v>390.40000000000003</v>
      </c>
      <c r="Y17" s="24">
        <f t="shared" si="3"/>
        <v>346.53499999999997</v>
      </c>
      <c r="Z17" s="24">
        <f t="shared" si="3"/>
        <v>362.4910000000001</v>
      </c>
      <c r="AA17" s="24">
        <f t="shared" si="3"/>
        <v>502.51499999999982</v>
      </c>
      <c r="AB17" s="23">
        <f t="shared" si="3"/>
        <v>303.452</v>
      </c>
      <c r="AC17" s="24">
        <f t="shared" si="3"/>
        <v>319.55399999999997</v>
      </c>
      <c r="AD17" s="24">
        <f t="shared" si="3"/>
        <v>499.51500000000004</v>
      </c>
      <c r="AE17" s="24">
        <f t="shared" si="3"/>
        <v>407.59500000000003</v>
      </c>
      <c r="AF17" s="24">
        <f t="shared" si="3"/>
        <v>442.47199999999998</v>
      </c>
      <c r="AG17" s="24">
        <f t="shared" si="3"/>
        <v>415.29899999999998</v>
      </c>
      <c r="AH17" s="24">
        <f t="shared" si="3"/>
        <v>459.10899999999998</v>
      </c>
      <c r="AI17" s="24">
        <f t="shared" si="3"/>
        <v>316.30600000000004</v>
      </c>
      <c r="AJ17" s="24">
        <f t="shared" si="3"/>
        <v>408.13</v>
      </c>
      <c r="AK17" s="24">
        <f t="shared" si="3"/>
        <v>367.22700000000003</v>
      </c>
      <c r="AL17" s="24">
        <f t="shared" si="3"/>
        <v>366.59800000000007</v>
      </c>
      <c r="AM17" s="24">
        <f t="shared" si="3"/>
        <v>447.40100000000001</v>
      </c>
      <c r="AN17" s="23">
        <f t="shared" si="3"/>
        <v>275.07899999999995</v>
      </c>
      <c r="AO17" s="24">
        <f t="shared" si="3"/>
        <v>274.83300000000003</v>
      </c>
      <c r="AP17" s="24">
        <f t="shared" si="3"/>
        <v>589.54399999999998</v>
      </c>
      <c r="AQ17" s="24">
        <f t="shared" si="3"/>
        <v>326.36799999999999</v>
      </c>
      <c r="AR17" s="24">
        <f t="shared" si="3"/>
        <v>328.73120000000006</v>
      </c>
      <c r="AS17" s="24">
        <f t="shared" si="3"/>
        <v>340.77679999999998</v>
      </c>
      <c r="AT17" s="24">
        <f t="shared" si="3"/>
        <v>368.202</v>
      </c>
      <c r="AU17" s="24">
        <f t="shared" si="3"/>
        <v>340.81969999999973</v>
      </c>
      <c r="AV17" s="24">
        <f t="shared" si="3"/>
        <v>385.32820000000015</v>
      </c>
      <c r="AW17" s="24">
        <f t="shared" si="3"/>
        <v>351.1318</v>
      </c>
      <c r="AX17" s="24">
        <f t="shared" si="3"/>
        <v>362.00879999999989</v>
      </c>
      <c r="AY17" s="24">
        <f t="shared" si="3"/>
        <v>446.09679999999997</v>
      </c>
      <c r="AZ17" s="23">
        <f t="shared" si="3"/>
        <v>290.05710000000005</v>
      </c>
      <c r="BA17" s="24">
        <f t="shared" si="3"/>
        <v>299.8553</v>
      </c>
      <c r="BB17" s="24">
        <f t="shared" si="3"/>
        <v>539.46420000000001</v>
      </c>
      <c r="BC17" s="24">
        <f t="shared" si="3"/>
        <v>365.93189999999998</v>
      </c>
      <c r="BD17" s="24">
        <f t="shared" si="3"/>
        <v>408.4016000000002</v>
      </c>
      <c r="BE17" s="24">
        <f t="shared" si="3"/>
        <v>454.76869999999997</v>
      </c>
      <c r="BF17" s="24">
        <f t="shared" si="3"/>
        <v>420.77909999999986</v>
      </c>
      <c r="BG17" s="24">
        <f t="shared" si="3"/>
        <v>376.62390000000005</v>
      </c>
      <c r="BH17" s="24">
        <f t="shared" si="3"/>
        <v>431.21580000000017</v>
      </c>
      <c r="BI17" s="24">
        <f t="shared" si="3"/>
        <v>358.01799999999969</v>
      </c>
      <c r="BJ17" s="24">
        <f t="shared" si="3"/>
        <v>427.32399999999996</v>
      </c>
      <c r="BK17" s="24">
        <f t="shared" si="3"/>
        <v>494.98050000000035</v>
      </c>
      <c r="BL17" s="23">
        <f t="shared" si="3"/>
        <v>396.08789999999999</v>
      </c>
      <c r="BM17" s="24">
        <f t="shared" si="3"/>
        <v>367.40100000000001</v>
      </c>
      <c r="BN17" s="24">
        <f t="shared" si="3"/>
        <v>795.49719999999991</v>
      </c>
      <c r="BO17" s="24">
        <f t="shared" si="3"/>
        <v>432.84589999999986</v>
      </c>
      <c r="BP17" s="24">
        <f t="shared" si="3"/>
        <v>484.83669999999995</v>
      </c>
      <c r="BQ17" s="24">
        <f t="shared" ref="BQ17:DF17" si="4">SUM(BQ5,BQ15)</f>
        <v>509.01459999999997</v>
      </c>
      <c r="BR17" s="24">
        <f t="shared" si="4"/>
        <v>472.04550000000017</v>
      </c>
      <c r="BS17" s="24">
        <f t="shared" si="4"/>
        <v>457.85559999999987</v>
      </c>
      <c r="BT17" s="24">
        <f t="shared" si="4"/>
        <v>550.73439999999994</v>
      </c>
      <c r="BU17" s="24">
        <f t="shared" si="4"/>
        <v>483.86620000000005</v>
      </c>
      <c r="BV17" s="24">
        <f t="shared" si="4"/>
        <v>513.74939999999992</v>
      </c>
      <c r="BW17" s="24">
        <f t="shared" si="4"/>
        <v>671</v>
      </c>
      <c r="BX17" s="23">
        <f t="shared" si="4"/>
        <v>451.8</v>
      </c>
      <c r="BY17" s="24">
        <f t="shared" si="4"/>
        <v>396.2</v>
      </c>
      <c r="BZ17" s="24">
        <f t="shared" si="4"/>
        <v>704</v>
      </c>
      <c r="CA17" s="24">
        <f t="shared" si="4"/>
        <v>501.59999999999997</v>
      </c>
      <c r="CB17" s="24">
        <f t="shared" si="4"/>
        <v>520.20000000000005</v>
      </c>
      <c r="CC17" s="24">
        <f t="shared" si="4"/>
        <v>580.5</v>
      </c>
      <c r="CD17" s="25">
        <f t="shared" si="4"/>
        <v>599.1</v>
      </c>
      <c r="CE17" s="25">
        <f t="shared" si="4"/>
        <v>503.1</v>
      </c>
      <c r="CF17" s="25">
        <f>SUM(CF5,CF15)</f>
        <v>623.80000000000007</v>
      </c>
      <c r="CG17" s="25">
        <f t="shared" si="4"/>
        <v>561.09999999999991</v>
      </c>
      <c r="CH17" s="25">
        <f t="shared" si="4"/>
        <v>538.29999999999995</v>
      </c>
      <c r="CI17" s="25">
        <f t="shared" si="4"/>
        <v>691.3</v>
      </c>
      <c r="CJ17" s="26">
        <f t="shared" si="4"/>
        <v>461.8</v>
      </c>
      <c r="CK17" s="25">
        <f t="shared" si="4"/>
        <v>408.29999999999995</v>
      </c>
      <c r="CL17" s="25">
        <f t="shared" si="4"/>
        <v>745.50000000000011</v>
      </c>
      <c r="CM17" s="25">
        <f t="shared" si="4"/>
        <v>495.69999999999993</v>
      </c>
      <c r="CN17" s="25">
        <f t="shared" si="4"/>
        <v>544.69999999999993</v>
      </c>
      <c r="CO17" s="25">
        <f t="shared" si="4"/>
        <v>524.4</v>
      </c>
      <c r="CP17" s="25">
        <f t="shared" si="4"/>
        <v>604.20000000000005</v>
      </c>
      <c r="CQ17" s="25">
        <f t="shared" si="4"/>
        <v>469.6</v>
      </c>
      <c r="CR17" s="25">
        <f t="shared" si="4"/>
        <v>588.79999999999995</v>
      </c>
      <c r="CS17" s="25">
        <f t="shared" si="4"/>
        <v>502.1</v>
      </c>
      <c r="CT17" s="25">
        <f t="shared" si="4"/>
        <v>558</v>
      </c>
      <c r="CU17" s="25">
        <f t="shared" si="4"/>
        <v>756.2</v>
      </c>
      <c r="CV17" s="25">
        <f t="shared" si="4"/>
        <v>527.1</v>
      </c>
      <c r="CW17" s="25">
        <f t="shared" si="4"/>
        <v>455.89999999999992</v>
      </c>
      <c r="CX17" s="25">
        <f t="shared" si="4"/>
        <v>718.1</v>
      </c>
      <c r="CY17" s="25">
        <f t="shared" si="4"/>
        <v>501.70000000000005</v>
      </c>
      <c r="CZ17" s="25">
        <f t="shared" si="4"/>
        <v>583.70000000000016</v>
      </c>
      <c r="DA17" s="25">
        <f t="shared" si="4"/>
        <v>622.80000000000007</v>
      </c>
      <c r="DB17" s="25">
        <f t="shared" si="4"/>
        <v>673.09999999999991</v>
      </c>
      <c r="DC17" s="25">
        <f t="shared" si="4"/>
        <v>538.90000000000009</v>
      </c>
      <c r="DD17" s="25">
        <f t="shared" si="4"/>
        <v>686.6</v>
      </c>
      <c r="DE17" s="25">
        <f t="shared" si="4"/>
        <v>577.29999999999995</v>
      </c>
      <c r="DF17" s="25">
        <f t="shared" si="4"/>
        <v>587.49999999999989</v>
      </c>
      <c r="DH17" s="22"/>
    </row>
    <row r="18" spans="2:112" ht="21" x14ac:dyDescent="0.4">
      <c r="B18" s="52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29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29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9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15"/>
    </row>
    <row r="19" spans="2:112" x14ac:dyDescent="0.25">
      <c r="B19" s="53"/>
      <c r="K19" s="28"/>
      <c r="P19" s="14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4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4"/>
      <c r="AZ19" s="29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28"/>
      <c r="BM19" s="28"/>
      <c r="BN19" s="28"/>
      <c r="BO19" s="28"/>
      <c r="BP19" s="28"/>
      <c r="BQ19" s="28"/>
      <c r="BR19" s="28"/>
    </row>
    <row r="20" spans="2:112" s="15" customFormat="1" ht="22.5" x14ac:dyDescent="0.4">
      <c r="B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</row>
    <row r="21" spans="2:112" s="15" customFormat="1" x14ac:dyDescent="0.25">
      <c r="H21" s="56"/>
      <c r="I21" s="56"/>
      <c r="J21" s="56"/>
      <c r="K21" s="56"/>
      <c r="L21" s="56"/>
      <c r="M21" s="56"/>
      <c r="N21" s="56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</row>
    <row r="22" spans="2:112" s="15" customFormat="1" x14ac:dyDescent="0.25"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P22" s="7"/>
      <c r="AS22" s="7"/>
      <c r="AV22" s="7"/>
      <c r="AY22" s="7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</row>
    <row r="23" spans="2:112" s="15" customFormat="1" x14ac:dyDescent="0.25"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</row>
    <row r="24" spans="2:112" s="15" customFormat="1" ht="16.5" x14ac:dyDescent="0.3">
      <c r="B24" s="59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V24" s="30"/>
      <c r="CB24" s="15" t="s">
        <v>26</v>
      </c>
    </row>
    <row r="25" spans="2:112" s="15" customFormat="1" ht="16.5" x14ac:dyDescent="0.3">
      <c r="B25" s="5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</row>
    <row r="26" spans="2:112" s="15" customFormat="1" ht="21" x14ac:dyDescent="0.4">
      <c r="B26" s="6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</row>
    <row r="27" spans="2:112" s="15" customFormat="1" ht="21" x14ac:dyDescent="0.4">
      <c r="B27" s="6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</row>
    <row r="28" spans="2:112" s="15" customFormat="1" ht="21" x14ac:dyDescent="0.4">
      <c r="B28" s="54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</row>
    <row r="29" spans="2:112" s="15" customFormat="1" ht="21" x14ac:dyDescent="0.4">
      <c r="B29" s="60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</row>
    <row r="30" spans="2:112" s="15" customFormat="1" ht="21" x14ac:dyDescent="0.4">
      <c r="B30" s="6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</row>
    <row r="31" spans="2:112" s="15" customFormat="1" ht="15.75" x14ac:dyDescent="0.25">
      <c r="B31" s="62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</row>
    <row r="32" spans="2:112" s="15" customFormat="1" ht="15.75" x14ac:dyDescent="0.25">
      <c r="B32" s="63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</row>
    <row r="33" spans="2:74" s="15" customFormat="1" ht="15.75" x14ac:dyDescent="0.25">
      <c r="B33" s="63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</row>
    <row r="34" spans="2:74" s="15" customFormat="1" ht="15.75" x14ac:dyDescent="0.25">
      <c r="B34" s="63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</row>
    <row r="35" spans="2:74" s="15" customFormat="1" ht="15.75" x14ac:dyDescent="0.25">
      <c r="B35" s="62"/>
      <c r="E35" s="64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</row>
    <row r="36" spans="2:74" s="15" customFormat="1" x14ac:dyDescent="0.25">
      <c r="B36" s="65"/>
      <c r="Q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</row>
    <row r="37" spans="2:74" s="15" customFormat="1" x14ac:dyDescent="0.25">
      <c r="B37" s="65"/>
      <c r="AI37" s="30"/>
      <c r="AJ37" s="30"/>
      <c r="AK37" s="30"/>
      <c r="AL37" s="30"/>
      <c r="AM37" s="30"/>
      <c r="AN37" s="30"/>
      <c r="AO37" s="30"/>
      <c r="AP37" s="30"/>
      <c r="AQ37" s="30"/>
      <c r="AR37" s="30"/>
    </row>
    <row r="38" spans="2:74" s="15" customFormat="1" x14ac:dyDescent="0.25">
      <c r="B38" s="65"/>
      <c r="BM38" s="30"/>
      <c r="BN38" s="30"/>
      <c r="BO38" s="30"/>
      <c r="BP38" s="30"/>
      <c r="BQ38" s="30"/>
      <c r="BR38" s="30"/>
      <c r="BS38" s="30"/>
      <c r="BT38" s="30"/>
      <c r="BU38" s="30"/>
      <c r="BV38" s="30"/>
    </row>
    <row r="39" spans="2:74" s="15" customFormat="1" x14ac:dyDescent="0.25"/>
    <row r="40" spans="2:74" s="15" customFormat="1" x14ac:dyDescent="0.25">
      <c r="K40" s="15">
        <f>SUM(D37:O37)</f>
        <v>0</v>
      </c>
      <c r="AI40" s="30">
        <f>SUM(AH31:AJ31)</f>
        <v>0</v>
      </c>
    </row>
    <row r="41" spans="2:74" ht="22.5" x14ac:dyDescent="0.4">
      <c r="F41" s="66"/>
      <c r="G41" s="66"/>
      <c r="H41" s="66"/>
      <c r="I41" s="66"/>
      <c r="J41" s="66"/>
      <c r="K41" s="66"/>
      <c r="L41" s="66"/>
      <c r="M41" s="66"/>
      <c r="P41" s="14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4"/>
      <c r="AN41" s="14"/>
      <c r="AZ41" s="14"/>
      <c r="BA41" s="15"/>
      <c r="BL41" s="14"/>
    </row>
    <row r="42" spans="2:74" x14ac:dyDescent="0.25">
      <c r="F42" s="67"/>
      <c r="G42" s="67"/>
      <c r="H42" s="67"/>
      <c r="I42" s="67"/>
      <c r="J42" s="67"/>
      <c r="P42" s="14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4"/>
      <c r="AN42" s="14"/>
      <c r="AZ42" s="14"/>
      <c r="BA42" s="15"/>
      <c r="BL42" s="14"/>
    </row>
    <row r="43" spans="2:74" ht="21" x14ac:dyDescent="0.4">
      <c r="B43" s="68"/>
      <c r="D43">
        <f>D24-D31</f>
        <v>0</v>
      </c>
      <c r="E43">
        <f t="shared" ref="E43:BJ43" si="5">E24-E31</f>
        <v>0</v>
      </c>
      <c r="F43">
        <f t="shared" si="5"/>
        <v>0</v>
      </c>
      <c r="G43">
        <f t="shared" si="5"/>
        <v>0</v>
      </c>
      <c r="H43">
        <f t="shared" si="5"/>
        <v>0</v>
      </c>
      <c r="I43">
        <f t="shared" si="5"/>
        <v>0</v>
      </c>
      <c r="J43">
        <f t="shared" si="5"/>
        <v>0</v>
      </c>
      <c r="K43">
        <f t="shared" si="5"/>
        <v>0</v>
      </c>
      <c r="L43">
        <f t="shared" si="5"/>
        <v>0</v>
      </c>
      <c r="M43">
        <f t="shared" si="5"/>
        <v>0</v>
      </c>
      <c r="N43">
        <f t="shared" si="5"/>
        <v>0</v>
      </c>
      <c r="O43">
        <f t="shared" si="5"/>
        <v>0</v>
      </c>
      <c r="P43" s="14">
        <f t="shared" si="5"/>
        <v>0</v>
      </c>
      <c r="Q43" s="15">
        <f t="shared" si="5"/>
        <v>0</v>
      </c>
      <c r="R43" s="15">
        <f t="shared" si="5"/>
        <v>0</v>
      </c>
      <c r="S43" s="15">
        <f t="shared" si="5"/>
        <v>0</v>
      </c>
      <c r="T43" s="15">
        <f t="shared" si="5"/>
        <v>0</v>
      </c>
      <c r="U43" s="15">
        <f t="shared" si="5"/>
        <v>0</v>
      </c>
      <c r="V43" s="15">
        <f t="shared" si="5"/>
        <v>0</v>
      </c>
      <c r="W43" s="15">
        <v>0</v>
      </c>
      <c r="X43" s="15">
        <f t="shared" si="5"/>
        <v>0</v>
      </c>
      <c r="Y43" s="15">
        <v>0</v>
      </c>
      <c r="Z43" s="15">
        <f t="shared" si="5"/>
        <v>0</v>
      </c>
      <c r="AA43" s="15">
        <f t="shared" si="5"/>
        <v>0</v>
      </c>
      <c r="AB43">
        <f t="shared" si="5"/>
        <v>0</v>
      </c>
      <c r="AC43">
        <f t="shared" si="5"/>
        <v>0</v>
      </c>
      <c r="AD43">
        <f t="shared" si="5"/>
        <v>0</v>
      </c>
      <c r="AE43">
        <f t="shared" si="5"/>
        <v>0</v>
      </c>
      <c r="AF43">
        <f t="shared" si="5"/>
        <v>0</v>
      </c>
      <c r="AG43">
        <f t="shared" si="5"/>
        <v>0</v>
      </c>
      <c r="AH43">
        <f t="shared" si="5"/>
        <v>0</v>
      </c>
      <c r="AI43">
        <v>0</v>
      </c>
      <c r="AJ43">
        <f t="shared" si="5"/>
        <v>0</v>
      </c>
      <c r="AK43">
        <f t="shared" si="5"/>
        <v>0</v>
      </c>
      <c r="AL43">
        <f t="shared" si="5"/>
        <v>0</v>
      </c>
      <c r="AM43">
        <f t="shared" si="5"/>
        <v>0</v>
      </c>
      <c r="AN43">
        <f t="shared" si="5"/>
        <v>0</v>
      </c>
      <c r="AO43">
        <f t="shared" si="5"/>
        <v>0</v>
      </c>
      <c r="AP43">
        <f t="shared" si="5"/>
        <v>0</v>
      </c>
      <c r="AQ43">
        <f t="shared" si="5"/>
        <v>0</v>
      </c>
      <c r="AR43">
        <f t="shared" si="5"/>
        <v>0</v>
      </c>
      <c r="AS43">
        <f t="shared" si="5"/>
        <v>0</v>
      </c>
      <c r="AT43">
        <f t="shared" si="5"/>
        <v>0</v>
      </c>
      <c r="AU43">
        <v>0</v>
      </c>
      <c r="AV43">
        <v>0</v>
      </c>
      <c r="AW43">
        <v>0</v>
      </c>
      <c r="AX43">
        <f t="shared" si="5"/>
        <v>0</v>
      </c>
      <c r="AY43">
        <f t="shared" si="5"/>
        <v>0</v>
      </c>
      <c r="AZ43">
        <f t="shared" si="5"/>
        <v>0</v>
      </c>
      <c r="BA43">
        <f t="shared" si="5"/>
        <v>0</v>
      </c>
      <c r="BB43">
        <f t="shared" si="5"/>
        <v>0</v>
      </c>
      <c r="BC43">
        <f t="shared" si="5"/>
        <v>0</v>
      </c>
      <c r="BD43">
        <f t="shared" si="5"/>
        <v>0</v>
      </c>
      <c r="BE43">
        <f t="shared" si="5"/>
        <v>0</v>
      </c>
      <c r="BF43">
        <f t="shared" si="5"/>
        <v>0</v>
      </c>
      <c r="BG43">
        <v>0</v>
      </c>
      <c r="BH43">
        <v>0</v>
      </c>
      <c r="BI43">
        <f t="shared" si="5"/>
        <v>0</v>
      </c>
      <c r="BJ43">
        <f t="shared" si="5"/>
        <v>0</v>
      </c>
      <c r="BK43">
        <v>0</v>
      </c>
      <c r="BL43" s="14"/>
    </row>
    <row r="44" spans="2:74" ht="21" x14ac:dyDescent="0.4">
      <c r="B44" s="68"/>
      <c r="D44">
        <f>D25-D38</f>
        <v>0</v>
      </c>
      <c r="E44">
        <f t="shared" ref="E44:BJ44" si="6">E25-E38</f>
        <v>0</v>
      </c>
      <c r="F44">
        <f t="shared" si="6"/>
        <v>0</v>
      </c>
      <c r="G44">
        <f t="shared" si="6"/>
        <v>0</v>
      </c>
      <c r="H44">
        <f t="shared" si="6"/>
        <v>0</v>
      </c>
      <c r="I44">
        <f t="shared" si="6"/>
        <v>0</v>
      </c>
      <c r="J44">
        <f t="shared" si="6"/>
        <v>0</v>
      </c>
      <c r="K44">
        <f t="shared" si="6"/>
        <v>0</v>
      </c>
      <c r="L44">
        <f t="shared" si="6"/>
        <v>0</v>
      </c>
      <c r="M44">
        <f t="shared" si="6"/>
        <v>0</v>
      </c>
      <c r="N44">
        <f t="shared" si="6"/>
        <v>0</v>
      </c>
      <c r="O44">
        <f t="shared" si="6"/>
        <v>0</v>
      </c>
      <c r="P44" s="14">
        <f t="shared" si="6"/>
        <v>0</v>
      </c>
      <c r="Q44" s="15">
        <f t="shared" si="6"/>
        <v>0</v>
      </c>
      <c r="R44" s="15">
        <f t="shared" si="6"/>
        <v>0</v>
      </c>
      <c r="S44" s="15">
        <f t="shared" si="6"/>
        <v>0</v>
      </c>
      <c r="T44" s="15">
        <f t="shared" si="6"/>
        <v>0</v>
      </c>
      <c r="U44" s="15">
        <f t="shared" si="6"/>
        <v>0</v>
      </c>
      <c r="V44" s="15">
        <f t="shared" si="6"/>
        <v>0</v>
      </c>
      <c r="W44" s="15">
        <f t="shared" si="6"/>
        <v>0</v>
      </c>
      <c r="X44" s="15">
        <f t="shared" si="6"/>
        <v>0</v>
      </c>
      <c r="Y44" s="15">
        <f t="shared" si="6"/>
        <v>0</v>
      </c>
      <c r="Z44" s="15">
        <f t="shared" si="6"/>
        <v>0</v>
      </c>
      <c r="AA44" s="15">
        <f t="shared" si="6"/>
        <v>0</v>
      </c>
      <c r="AB44">
        <f t="shared" si="6"/>
        <v>0</v>
      </c>
      <c r="AC44">
        <f t="shared" si="6"/>
        <v>0</v>
      </c>
      <c r="AD44">
        <f t="shared" si="6"/>
        <v>0</v>
      </c>
      <c r="AE44">
        <f t="shared" si="6"/>
        <v>0</v>
      </c>
      <c r="AF44">
        <f t="shared" si="6"/>
        <v>0</v>
      </c>
      <c r="AG44">
        <f t="shared" si="6"/>
        <v>0</v>
      </c>
      <c r="AH44">
        <f t="shared" si="6"/>
        <v>0</v>
      </c>
      <c r="AI44">
        <f t="shared" si="6"/>
        <v>0</v>
      </c>
      <c r="AJ44">
        <f t="shared" si="6"/>
        <v>0</v>
      </c>
      <c r="AK44">
        <f t="shared" si="6"/>
        <v>0</v>
      </c>
      <c r="AL44">
        <f t="shared" si="6"/>
        <v>0</v>
      </c>
      <c r="AM44">
        <f t="shared" si="6"/>
        <v>0</v>
      </c>
      <c r="AN44">
        <f t="shared" si="6"/>
        <v>0</v>
      </c>
      <c r="AO44">
        <f t="shared" si="6"/>
        <v>0</v>
      </c>
      <c r="AP44">
        <f t="shared" si="6"/>
        <v>0</v>
      </c>
      <c r="AQ44">
        <f t="shared" si="6"/>
        <v>0</v>
      </c>
      <c r="AR44">
        <f t="shared" si="6"/>
        <v>0</v>
      </c>
      <c r="AS44">
        <f t="shared" si="6"/>
        <v>0</v>
      </c>
      <c r="AT44">
        <f t="shared" si="6"/>
        <v>0</v>
      </c>
      <c r="AU44">
        <f t="shared" si="6"/>
        <v>0</v>
      </c>
      <c r="AV44">
        <f t="shared" si="6"/>
        <v>0</v>
      </c>
      <c r="AW44">
        <f t="shared" si="6"/>
        <v>0</v>
      </c>
      <c r="AX44">
        <f t="shared" si="6"/>
        <v>0</v>
      </c>
      <c r="AY44">
        <f t="shared" si="6"/>
        <v>0</v>
      </c>
      <c r="AZ44">
        <f t="shared" si="6"/>
        <v>0</v>
      </c>
      <c r="BA44">
        <f t="shared" si="6"/>
        <v>0</v>
      </c>
      <c r="BB44">
        <f t="shared" si="6"/>
        <v>0</v>
      </c>
      <c r="BC44">
        <f t="shared" si="6"/>
        <v>0</v>
      </c>
      <c r="BD44">
        <f t="shared" si="6"/>
        <v>0</v>
      </c>
      <c r="BE44">
        <f t="shared" si="6"/>
        <v>0</v>
      </c>
      <c r="BF44">
        <f t="shared" si="6"/>
        <v>0</v>
      </c>
      <c r="BG44">
        <f t="shared" si="6"/>
        <v>0</v>
      </c>
      <c r="BH44">
        <f t="shared" si="6"/>
        <v>0</v>
      </c>
      <c r="BI44">
        <f t="shared" si="6"/>
        <v>0</v>
      </c>
      <c r="BJ44">
        <f t="shared" si="6"/>
        <v>0</v>
      </c>
      <c r="BK44">
        <f>BK25-BK38</f>
        <v>0</v>
      </c>
      <c r="BL44" s="14"/>
    </row>
    <row r="45" spans="2:74" ht="21" x14ac:dyDescent="0.4">
      <c r="B45" s="68"/>
      <c r="G45" s="28"/>
      <c r="H45" s="28"/>
      <c r="I45" s="28"/>
      <c r="J45" s="28"/>
      <c r="L45" s="28"/>
      <c r="AB45" s="14"/>
      <c r="AN45" s="14"/>
      <c r="AZ45" s="14"/>
      <c r="BA45" s="15"/>
      <c r="BL45" s="14"/>
    </row>
    <row r="46" spans="2:74" ht="21" x14ac:dyDescent="0.4">
      <c r="B46" s="68"/>
      <c r="G46" s="28"/>
      <c r="H46" s="28"/>
      <c r="I46" s="28"/>
      <c r="J46" s="28"/>
      <c r="AB46" s="14"/>
      <c r="AN46" s="14"/>
      <c r="AZ46" s="14"/>
      <c r="BA46" s="15"/>
      <c r="BL46" s="14"/>
    </row>
    <row r="47" spans="2:74" ht="21" x14ac:dyDescent="0.4">
      <c r="B47" s="52"/>
      <c r="F47" s="28"/>
      <c r="G47" s="28"/>
      <c r="H47" s="28"/>
      <c r="I47" s="28"/>
      <c r="J47" s="28"/>
      <c r="AB47" s="14"/>
      <c r="AN47" s="14"/>
      <c r="AZ47" s="14"/>
      <c r="BA47" s="15"/>
      <c r="BL47" s="14"/>
    </row>
    <row r="48" spans="2:74" ht="21" x14ac:dyDescent="0.4">
      <c r="B48" s="68"/>
      <c r="F48" s="28"/>
      <c r="G48" s="28"/>
      <c r="H48" s="28"/>
      <c r="I48" s="28"/>
      <c r="J48" s="28"/>
      <c r="AB48" s="14"/>
      <c r="AN48" s="14"/>
      <c r="AZ48" s="14"/>
      <c r="BA48" s="15"/>
      <c r="BL48" s="14"/>
    </row>
    <row r="49" spans="2:64" ht="21" x14ac:dyDescent="0.4">
      <c r="B49" s="68"/>
      <c r="G49" s="28"/>
      <c r="H49" s="28"/>
      <c r="I49" s="28"/>
      <c r="J49" s="28"/>
      <c r="AB49" s="14"/>
      <c r="AN49" s="14"/>
      <c r="AZ49" s="14"/>
      <c r="BA49" s="15"/>
      <c r="BL49" s="14"/>
    </row>
    <row r="50" spans="2:64" ht="21" x14ac:dyDescent="0.4">
      <c r="B50" s="52"/>
      <c r="G50" s="28"/>
      <c r="H50" s="28"/>
      <c r="I50" s="28"/>
      <c r="J50" s="28"/>
      <c r="AB50" s="14"/>
      <c r="AN50" s="14"/>
      <c r="AZ50" s="14"/>
      <c r="BA50" s="15"/>
      <c r="BL50" s="14"/>
    </row>
    <row r="51" spans="2:64" ht="21" x14ac:dyDescent="0.4">
      <c r="B51" s="68"/>
      <c r="G51" s="28"/>
      <c r="H51" s="28"/>
      <c r="I51" s="28"/>
      <c r="J51" s="28"/>
      <c r="AB51" s="14"/>
      <c r="AN51" s="14"/>
      <c r="AZ51" s="14"/>
      <c r="BA51" s="15"/>
      <c r="BL51" s="14"/>
    </row>
    <row r="52" spans="2:64" ht="21" x14ac:dyDescent="0.4">
      <c r="B52" s="68"/>
      <c r="G52" s="28"/>
      <c r="H52" s="28"/>
      <c r="I52" s="28"/>
      <c r="J52" s="28"/>
      <c r="AB52" s="14"/>
      <c r="AN52" s="14"/>
    </row>
    <row r="53" spans="2:64" ht="21" x14ac:dyDescent="0.4">
      <c r="B53" s="68"/>
      <c r="G53" s="28"/>
      <c r="H53" s="28"/>
      <c r="I53" s="28"/>
      <c r="J53" s="28"/>
      <c r="AB53" s="14"/>
      <c r="AN53" s="14"/>
    </row>
    <row r="54" spans="2:64" ht="21" x14ac:dyDescent="0.4">
      <c r="B54" s="52"/>
      <c r="E54" s="28"/>
      <c r="F54" s="28"/>
      <c r="G54" s="28"/>
      <c r="H54" s="28"/>
      <c r="I54" s="28"/>
      <c r="J54" s="28"/>
      <c r="AB54" s="14"/>
      <c r="AN54" s="14"/>
    </row>
  </sheetData>
  <mergeCells count="11">
    <mergeCell ref="BL3:BW3"/>
    <mergeCell ref="BX3:CI3"/>
    <mergeCell ref="CJ3:CU3"/>
    <mergeCell ref="CV3:DG3"/>
    <mergeCell ref="F41:M41"/>
    <mergeCell ref="C3:C4"/>
    <mergeCell ref="D3:O3"/>
    <mergeCell ref="P3:AA3"/>
    <mergeCell ref="AB3:AM3"/>
    <mergeCell ref="AN3:AY3"/>
    <mergeCell ref="AZ3:BK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2014-12-30T07:30:27Z</dcterms:created>
  <dcterms:modified xsi:type="dcterms:W3CDTF">2014-12-30T07:30:27Z</dcterms:modified>
</cp:coreProperties>
</file>